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88813A80-404E-4330-9227-C449A3CC5487}" xr6:coauthVersionLast="47" xr6:coauthVersionMax="47" xr10:uidLastSave="{00000000-0000-0000-0000-000000000000}"/>
  <bookViews>
    <workbookView xWindow="-120" yWindow="-120" windowWidth="24240" windowHeight="13140" xr2:uid="{2D1C2225-9A33-4540-BFA1-44F829DB9F83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H195" i="1"/>
  <c r="I195" i="1"/>
  <c r="J176" i="1"/>
  <c r="J157" i="1"/>
  <c r="H138" i="1"/>
  <c r="J138" i="1"/>
  <c r="I138" i="1"/>
  <c r="I119" i="1"/>
  <c r="J119" i="1"/>
  <c r="G119" i="1"/>
  <c r="H119" i="1"/>
  <c r="J100" i="1"/>
  <c r="I100" i="1"/>
  <c r="H100" i="1"/>
  <c r="G100" i="1"/>
  <c r="F100" i="1"/>
  <c r="J81" i="1"/>
  <c r="F81" i="1"/>
  <c r="H81" i="1"/>
  <c r="I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<sst xmlns="http://schemas.openxmlformats.org/spreadsheetml/2006/main" count="304" uniqueCount="78">
  <si>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</si>
  <si>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</si>
  <si>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</si>
  <si>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</si>
  <si>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</si>
  <si>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</si>
  <si>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</si>
  <si>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</si>
  <si>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</si>
  <si>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</si>
  <si>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</si>
  <si>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</si>
  <si>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</si>
  <si>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</si>
  <si>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</si>
  <si>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</si>
  <si>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</si>
  <si>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</si>
  <si>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</si>
  <si>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</si>
  <si>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</si>
  <si>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</si>
  <si>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</si>
  <si>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</si>
  <si>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</si>
  <si>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</si>
  <si>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</si>
  <si>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</si>
  <si>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</si>
  <si>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</si>
  <si>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</si>
  <si>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</si>
  <si>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</si>
  <si>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</si>
  <si>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</si>
  <si>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Лужницкая ООШ</t>
  </si>
  <si>
    <t>директор</t>
  </si>
  <si>
    <t>Билан Т.А.</t>
  </si>
  <si>
    <t>29.08.2023 года</t>
  </si>
  <si>
    <t>Каша овсяная вязкая</t>
  </si>
  <si>
    <t>Кисель из концентрата</t>
  </si>
  <si>
    <t>Масло сливочное порционно</t>
  </si>
  <si>
    <t>Хлеб пшеничный</t>
  </si>
  <si>
    <t>Печенье сахарное</t>
  </si>
  <si>
    <t>Апельсин</t>
  </si>
  <si>
    <t>Суп картоф. С макар изделиями с куриным мясом</t>
  </si>
  <si>
    <t>Плов из мяса птицы</t>
  </si>
  <si>
    <t>Чай с молоком</t>
  </si>
  <si>
    <t>Салат из капусты и моркови с растительным маслом</t>
  </si>
  <si>
    <t>Хлеб ржаной</t>
  </si>
  <si>
    <t>Каша манная молочная жидкая</t>
  </si>
  <si>
    <t>Сок фруктовый</t>
  </si>
  <si>
    <t>Яблоко</t>
  </si>
  <si>
    <t>Борщ с капустой и картофелем и куриным мясом</t>
  </si>
  <si>
    <t>Сметана</t>
  </si>
  <si>
    <t>Картофель тушеный с курицей</t>
  </si>
  <si>
    <t>Салат из зеленого горошка с репчатым луком</t>
  </si>
  <si>
    <t>Компот из смеси сухофруктов</t>
  </si>
  <si>
    <t>Суп молочный с вермишелью</t>
  </si>
  <si>
    <t>Какао с молоком</t>
  </si>
  <si>
    <t>Сыр порционно</t>
  </si>
  <si>
    <t>Суп гороховый с куриным мясом</t>
  </si>
  <si>
    <t>Каша гречневая рассыпчатая</t>
  </si>
  <si>
    <t>Гуляш из мяса птицы</t>
  </si>
  <si>
    <t>Чай с сахаром</t>
  </si>
  <si>
    <t>Салат из соленых огурцов с репчатым луком</t>
  </si>
  <si>
    <t>Суп молочный с гречневой крупой</t>
  </si>
  <si>
    <t>Рассольник петербургский</t>
  </si>
  <si>
    <t>Макароны отварные</t>
  </si>
  <si>
    <t>Котлета свино-говяжья</t>
  </si>
  <si>
    <t>Винегрет с репчатым луком</t>
  </si>
  <si>
    <t>Суп молочный с крупой(рис)</t>
  </si>
  <si>
    <t>Груша</t>
  </si>
  <si>
    <t>Яйцо вареное</t>
  </si>
  <si>
    <t>Щи из свежей капусты с картофелем</t>
  </si>
  <si>
    <t>Пюре картофельное</t>
  </si>
  <si>
    <t>Рыба припущенная с овощами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</si>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</sst>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36583-E136-4C94-9C9D-6121D8F39E48}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E185" sqref="E185: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0" t="s">
        <v>35</v>
      </c>
      <c r="D1" s="51"/>
      <c r="E1" s="51"/>
      <c r="F1" s="12" t="s">
        <v>16</v>
      </c>
      <c r="G1" s="2" t="s">
        <v>17</v>
      </c>
      <c r="H1" s="52" t="s">
        <v>36</v>
      </c>
      <c r="I1" s="52"/>
      <c r="J1" s="52"/>
      <c r="K1" s="52"/>
    </row>
    <row r="2" spans="1:11" ht="18" x14ac:dyDescent="0.2">
      <c r="A2" s="35" t="s">
        <v>6</v>
      </c>
      <c r="C2" s="2"/>
      <c r="G2" s="2" t="s">
        <v>18</v>
      </c>
      <c r="H2" s="52" t="s">
        <v>37</v>
      </c>
      <c r="I2" s="52"/>
      <c r="J2" s="52"/>
      <c r="K2" s="52"/>
    </row>
    <row r="3" spans="1:11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53" t="s">
        <v>38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</row>
    <row r="6" spans="1:11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5.36</v>
      </c>
      <c r="H6" s="40">
        <v>2.96</v>
      </c>
      <c r="I6" s="40">
        <v>0.44</v>
      </c>
      <c r="J6" s="40">
        <v>147.72</v>
      </c>
      <c r="K6" s="41">
        <v>308</v>
      </c>
    </row>
    <row r="7" spans="1:11" ht="15" x14ac:dyDescent="0.25">
      <c r="A7" s="23"/>
      <c r="B7" s="15"/>
      <c r="C7" s="11"/>
      <c r="D7" s="6"/>
      <c r="E7" s="42" t="s">
        <v>41</v>
      </c>
      <c r="F7" s="43">
        <v>10</v>
      </c>
      <c r="G7" s="43">
        <v>0</v>
      </c>
      <c r="H7" s="43">
        <v>8.1999999999999993</v>
      </c>
      <c r="I7" s="43">
        <v>0.1</v>
      </c>
      <c r="J7" s="43">
        <v>75</v>
      </c>
      <c r="K7" s="44">
        <v>41</v>
      </c>
    </row>
    <row r="8" spans="1:11" ht="15" x14ac:dyDescent="0.25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1.36</v>
      </c>
      <c r="H8" s="43">
        <v>0</v>
      </c>
      <c r="I8" s="43">
        <v>29.02</v>
      </c>
      <c r="J8" s="43">
        <v>121.52</v>
      </c>
      <c r="K8" s="44">
        <v>517</v>
      </c>
    </row>
    <row r="9" spans="1:11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2.64</v>
      </c>
      <c r="H9" s="43">
        <v>0.51</v>
      </c>
      <c r="I9" s="43">
        <v>8.82</v>
      </c>
      <c r="J9" s="43">
        <v>50.4</v>
      </c>
      <c r="K9" s="44">
        <v>13001</v>
      </c>
    </row>
    <row r="10" spans="1:11" ht="15" x14ac:dyDescent="0.25">
      <c r="A10" s="23"/>
      <c r="B10" s="15"/>
      <c r="C10" s="11"/>
      <c r="D10" s="7" t="s">
        <v>24</v>
      </c>
      <c r="E10" s="42" t="s">
        <v>44</v>
      </c>
      <c r="F10" s="43">
        <v>100</v>
      </c>
      <c r="G10" s="43">
        <v>0.9</v>
      </c>
      <c r="H10" s="43">
        <v>0.2</v>
      </c>
      <c r="I10" s="43">
        <v>8.1</v>
      </c>
      <c r="J10" s="43">
        <v>43</v>
      </c>
      <c r="K10" s="44"/>
    </row>
    <row r="11" spans="1:11" ht="15" x14ac:dyDescent="0.25">
      <c r="A11" s="23"/>
      <c r="B11" s="15"/>
      <c r="C11" s="11"/>
      <c r="D11" s="6"/>
      <c r="E11" s="42" t="s">
        <v>43</v>
      </c>
      <c r="F11" s="43">
        <v>50</v>
      </c>
      <c r="G11" s="43">
        <v>2.2999999999999998</v>
      </c>
      <c r="H11" s="43">
        <v>10.5</v>
      </c>
      <c r="I11" s="43">
        <v>20.5</v>
      </c>
      <c r="J11" s="43">
        <v>186.05</v>
      </c>
      <c r="K11" s="44"/>
    </row>
    <row r="12" spans="1:11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</row>
    <row r="13" spans="1:11" ht="15" x14ac:dyDescent="0.25">
      <c r="A13" s="24"/>
      <c r="B13" s="17"/>
      <c r="C13" s="8"/>
      <c r="D13" s="18" t="s">
        <v>33</v>
      </c>
      <c r="E13" s="9"/>
      <c r="F13" s="19">
        <f>SUM(F6:F12)</f>
        <v>590</v>
      </c>
      <c r="G13" s="19">
        <f t="shared" ref="G13:J13" si="0">SUM(G6:G12)</f>
        <v>12.560000000000002</v>
      </c>
      <c r="H13" s="19">
        <f t="shared" si="0"/>
        <v>22.369999999999997</v>
      </c>
      <c r="I13" s="19">
        <f t="shared" si="0"/>
        <v>66.97999999999999</v>
      </c>
      <c r="J13" s="19">
        <f t="shared" si="0"/>
        <v>623.69000000000005</v>
      </c>
      <c r="K13" s="25"/>
    </row>
    <row r="14" spans="1:11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48</v>
      </c>
      <c r="F14" s="43">
        <v>100</v>
      </c>
      <c r="G14" s="43">
        <v>1.65</v>
      </c>
      <c r="H14" s="43">
        <v>7.08</v>
      </c>
      <c r="I14" s="43">
        <v>4.92</v>
      </c>
      <c r="J14" s="43">
        <v>90.77</v>
      </c>
      <c r="K14" s="44">
        <v>11</v>
      </c>
    </row>
    <row r="15" spans="1:11" ht="15" x14ac:dyDescent="0.25">
      <c r="A15" s="23"/>
      <c r="B15" s="15"/>
      <c r="C15" s="11"/>
      <c r="D15" s="7" t="s">
        <v>27</v>
      </c>
      <c r="E15" s="42" t="s">
        <v>45</v>
      </c>
      <c r="F15" s="43">
        <v>200</v>
      </c>
      <c r="G15" s="43">
        <v>5.38</v>
      </c>
      <c r="H15" s="43">
        <v>4.68</v>
      </c>
      <c r="I15" s="43">
        <v>13.71</v>
      </c>
      <c r="J15" s="43">
        <v>121.4</v>
      </c>
      <c r="K15" s="44">
        <v>208</v>
      </c>
    </row>
    <row r="16" spans="1:11" ht="15" x14ac:dyDescent="0.25">
      <c r="A16" s="23"/>
      <c r="B16" s="15"/>
      <c r="C16" s="11"/>
      <c r="D16" s="7" t="s">
        <v>28</v>
      </c>
      <c r="E16" s="42" t="s">
        <v>46</v>
      </c>
      <c r="F16" s="43">
        <v>210</v>
      </c>
      <c r="G16" s="43">
        <v>20.3</v>
      </c>
      <c r="H16" s="43">
        <v>17</v>
      </c>
      <c r="I16" s="43">
        <v>35.69</v>
      </c>
      <c r="J16" s="43">
        <v>377</v>
      </c>
      <c r="K16" s="44">
        <v>304</v>
      </c>
    </row>
    <row r="17" spans="1:11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</row>
    <row r="18" spans="1:11" ht="15" x14ac:dyDescent="0.25">
      <c r="A18" s="23"/>
      <c r="B18" s="15"/>
      <c r="C18" s="11"/>
      <c r="D18" s="7" t="s">
        <v>30</v>
      </c>
      <c r="E18" s="42" t="s">
        <v>47</v>
      </c>
      <c r="F18" s="43">
        <v>200</v>
      </c>
      <c r="G18" s="43">
        <v>1.4</v>
      </c>
      <c r="H18" s="43">
        <v>1.6</v>
      </c>
      <c r="I18" s="43">
        <v>16.399999999999999</v>
      </c>
      <c r="J18" s="43">
        <v>86</v>
      </c>
      <c r="K18" s="44">
        <v>945</v>
      </c>
    </row>
    <row r="19" spans="1:11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</row>
    <row r="20" spans="1:11" ht="15" x14ac:dyDescent="0.25">
      <c r="A20" s="23"/>
      <c r="B20" s="15"/>
      <c r="C20" s="11"/>
      <c r="D20" s="7" t="s">
        <v>32</v>
      </c>
      <c r="E20" s="42" t="s">
        <v>49</v>
      </c>
      <c r="F20" s="43">
        <v>40</v>
      </c>
      <c r="G20" s="43">
        <v>2.64</v>
      </c>
      <c r="H20" s="43">
        <v>0.48</v>
      </c>
      <c r="I20" s="43">
        <v>13.36</v>
      </c>
      <c r="J20" s="43">
        <v>66.16</v>
      </c>
      <c r="K20" s="44">
        <v>13002</v>
      </c>
    </row>
    <row r="21" spans="1:11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</row>
    <row r="22" spans="1:11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</row>
    <row r="23" spans="1:11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1">SUM(G14:G22)</f>
        <v>31.369999999999997</v>
      </c>
      <c r="H23" s="19">
        <f t="shared" si="1"/>
        <v>30.84</v>
      </c>
      <c r="I23" s="19">
        <f t="shared" si="1"/>
        <v>84.08</v>
      </c>
      <c r="J23" s="19">
        <f t="shared" si="1"/>
        <v>741.33</v>
      </c>
      <c r="K23" s="25"/>
    </row>
    <row r="24" spans="1:11" ht="15.75" thickBot="1" x14ac:dyDescent="0.25">
      <c r="A24" s="29">
        <f>A6</f>
        <v>1</v>
      </c>
      <c r="B24" s="30">
        <f>B6</f>
        <v>1</v>
      </c>
      <c r="C24" s="47" t="s">
        <v>4</v>
      </c>
      <c r="D24" s="48"/>
      <c r="E24" s="31"/>
      <c r="F24" s="32">
        <f>F13+F23</f>
        <v>1340</v>
      </c>
      <c r="G24" s="32">
        <f t="shared" ref="G24:J24" si="2">G13+G23</f>
        <v>43.93</v>
      </c>
      <c r="H24" s="32">
        <f t="shared" si="2"/>
        <v>53.209999999999994</v>
      </c>
      <c r="I24" s="32">
        <f t="shared" si="2"/>
        <v>151.06</v>
      </c>
      <c r="J24" s="32">
        <f t="shared" si="2"/>
        <v>1365.02</v>
      </c>
      <c r="K24" s="32"/>
    </row>
    <row r="25" spans="1:11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50</v>
      </c>
      <c r="F25" s="40">
        <v>200</v>
      </c>
      <c r="G25" s="40">
        <v>6.24</v>
      </c>
      <c r="H25" s="40">
        <v>6.1</v>
      </c>
      <c r="I25" s="54">
        <v>19.7</v>
      </c>
      <c r="J25" s="40">
        <v>158.63999999999999</v>
      </c>
      <c r="K25" s="41">
        <v>390</v>
      </c>
    </row>
    <row r="26" spans="1:11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</row>
    <row r="27" spans="1:11" ht="15" x14ac:dyDescent="0.25">
      <c r="A27" s="14"/>
      <c r="B27" s="15"/>
      <c r="C27" s="11"/>
      <c r="D27" s="7" t="s">
        <v>22</v>
      </c>
      <c r="E27" s="42" t="s">
        <v>51</v>
      </c>
      <c r="F27" s="43">
        <v>200</v>
      </c>
      <c r="G27" s="43">
        <v>0</v>
      </c>
      <c r="H27" s="43">
        <v>0</v>
      </c>
      <c r="I27" s="43">
        <v>22</v>
      </c>
      <c r="J27" s="43">
        <v>90</v>
      </c>
      <c r="K27" s="44">
        <v>399</v>
      </c>
    </row>
    <row r="28" spans="1:11" ht="15" x14ac:dyDescent="0.25">
      <c r="A28" s="14"/>
      <c r="B28" s="15"/>
      <c r="C28" s="11"/>
      <c r="D28" s="7" t="s">
        <v>23</v>
      </c>
      <c r="E28" s="42" t="s">
        <v>42</v>
      </c>
      <c r="F28" s="43">
        <v>30</v>
      </c>
      <c r="G28" s="43">
        <v>2.64</v>
      </c>
      <c r="H28" s="43">
        <v>0.51</v>
      </c>
      <c r="I28" s="43">
        <v>8.82</v>
      </c>
      <c r="J28" s="43">
        <v>50.4</v>
      </c>
      <c r="K28" s="44">
        <v>13001</v>
      </c>
    </row>
    <row r="29" spans="1:11" ht="15" x14ac:dyDescent="0.25">
      <c r="A29" s="14"/>
      <c r="B29" s="15"/>
      <c r="C29" s="11"/>
      <c r="D29" s="7" t="s">
        <v>24</v>
      </c>
      <c r="E29" s="42" t="s">
        <v>52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338</v>
      </c>
    </row>
    <row r="30" spans="1:11" ht="15" x14ac:dyDescent="0.25">
      <c r="A30" s="14"/>
      <c r="B30" s="15"/>
      <c r="C30" s="11"/>
      <c r="D30" s="6"/>
      <c r="E30" s="42" t="s">
        <v>41</v>
      </c>
      <c r="F30" s="43">
        <v>10</v>
      </c>
      <c r="G30" s="43">
        <v>0</v>
      </c>
      <c r="H30" s="43">
        <v>8.1999999999999993</v>
      </c>
      <c r="I30" s="43">
        <v>0.1</v>
      </c>
      <c r="J30" s="43">
        <v>75</v>
      </c>
      <c r="K30" s="44">
        <v>41</v>
      </c>
    </row>
    <row r="31" spans="1:11" ht="15" x14ac:dyDescent="0.25">
      <c r="A31" s="14"/>
      <c r="B31" s="15"/>
      <c r="C31" s="11"/>
      <c r="D31" s="6"/>
      <c r="E31" s="42" t="s">
        <v>43</v>
      </c>
      <c r="F31" s="43">
        <v>50</v>
      </c>
      <c r="G31" s="43">
        <v>2.2999999999999998</v>
      </c>
      <c r="H31" s="55">
        <v>10.5</v>
      </c>
      <c r="I31" s="43">
        <v>20.5</v>
      </c>
      <c r="J31" s="43">
        <v>186.05</v>
      </c>
      <c r="K31" s="44"/>
    </row>
    <row r="32" spans="1:11" ht="15" x14ac:dyDescent="0.25">
      <c r="A32" s="16"/>
      <c r="B32" s="17"/>
      <c r="C32" s="8"/>
      <c r="D32" s="18" t="s">
        <v>33</v>
      </c>
      <c r="E32" s="9"/>
      <c r="F32" s="19">
        <f>SUM(F25:F31)</f>
        <v>590</v>
      </c>
      <c r="G32" s="19">
        <f t="shared" ref="G32" si="3">SUM(G25:G31)</f>
        <v>11.580000000000002</v>
      </c>
      <c r="H32" s="19">
        <f t="shared" ref="H32" si="4">SUM(H25:H31)</f>
        <v>25.71</v>
      </c>
      <c r="I32" s="19">
        <f t="shared" ref="I32" si="5">SUM(I25:I31)</f>
        <v>80.920000000000016</v>
      </c>
      <c r="J32" s="19">
        <f t="shared" ref="J32" si="6">SUM(J25:J31)</f>
        <v>607.08999999999992</v>
      </c>
      <c r="K32" s="25"/>
    </row>
    <row r="33" spans="1:11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56</v>
      </c>
      <c r="F33" s="43">
        <v>100</v>
      </c>
      <c r="G33" s="43">
        <v>2.98</v>
      </c>
      <c r="H33" s="43">
        <v>5.19</v>
      </c>
      <c r="I33" s="43">
        <v>6.25</v>
      </c>
      <c r="J33" s="43">
        <v>83.6</v>
      </c>
      <c r="K33" s="44">
        <v>33</v>
      </c>
    </row>
    <row r="34" spans="1:11" ht="15" x14ac:dyDescent="0.25">
      <c r="A34" s="14"/>
      <c r="B34" s="15"/>
      <c r="C34" s="11"/>
      <c r="D34" s="7" t="s">
        <v>27</v>
      </c>
      <c r="E34" s="42" t="s">
        <v>53</v>
      </c>
      <c r="F34" s="43">
        <v>200</v>
      </c>
      <c r="G34" s="43">
        <v>4.68</v>
      </c>
      <c r="H34" s="43">
        <v>6.34</v>
      </c>
      <c r="I34" s="43">
        <v>100.2</v>
      </c>
      <c r="J34" s="43">
        <v>119.6</v>
      </c>
      <c r="K34" s="44">
        <v>170</v>
      </c>
    </row>
    <row r="35" spans="1:11" ht="15" x14ac:dyDescent="0.25">
      <c r="A35" s="14"/>
      <c r="B35" s="15"/>
      <c r="C35" s="11"/>
      <c r="D35" s="7" t="s">
        <v>28</v>
      </c>
      <c r="E35" s="42" t="s">
        <v>55</v>
      </c>
      <c r="F35" s="43">
        <v>200</v>
      </c>
      <c r="G35" s="43">
        <v>12.6</v>
      </c>
      <c r="H35" s="43">
        <v>9.8000000000000007</v>
      </c>
      <c r="I35" s="43">
        <v>19.399999999999999</v>
      </c>
      <c r="J35" s="43">
        <v>222</v>
      </c>
      <c r="K35" s="44">
        <v>489</v>
      </c>
    </row>
    <row r="36" spans="1:11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</row>
    <row r="37" spans="1:11" ht="15" x14ac:dyDescent="0.25">
      <c r="A37" s="14"/>
      <c r="B37" s="15"/>
      <c r="C37" s="11"/>
      <c r="D37" s="7" t="s">
        <v>30</v>
      </c>
      <c r="E37" s="42" t="s">
        <v>57</v>
      </c>
      <c r="F37" s="43">
        <v>200</v>
      </c>
      <c r="G37" s="43">
        <v>0.04</v>
      </c>
      <c r="H37" s="43">
        <v>0</v>
      </c>
      <c r="I37" s="43">
        <v>24.76</v>
      </c>
      <c r="J37" s="43">
        <v>94.2</v>
      </c>
      <c r="K37" s="44">
        <v>349</v>
      </c>
    </row>
    <row r="38" spans="1:11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</row>
    <row r="39" spans="1:11" ht="15" x14ac:dyDescent="0.25">
      <c r="A39" s="14"/>
      <c r="B39" s="15"/>
      <c r="C39" s="11"/>
      <c r="D39" s="7" t="s">
        <v>32</v>
      </c>
      <c r="E39" s="42" t="s">
        <v>49</v>
      </c>
      <c r="F39" s="43">
        <v>40</v>
      </c>
      <c r="G39" s="43">
        <v>2.64</v>
      </c>
      <c r="H39" s="43">
        <v>0.48</v>
      </c>
      <c r="I39" s="43">
        <v>13.36</v>
      </c>
      <c r="J39" s="43">
        <v>66.16</v>
      </c>
      <c r="K39" s="44">
        <v>13002</v>
      </c>
    </row>
    <row r="40" spans="1:11" ht="15" x14ac:dyDescent="0.25">
      <c r="A40" s="14"/>
      <c r="B40" s="15"/>
      <c r="C40" s="11"/>
      <c r="D40" s="6"/>
      <c r="E40" s="42" t="s">
        <v>54</v>
      </c>
      <c r="F40" s="43">
        <v>10</v>
      </c>
      <c r="G40" s="43">
        <v>0.26</v>
      </c>
      <c r="H40" s="43">
        <v>1.5</v>
      </c>
      <c r="I40" s="43">
        <v>0.36</v>
      </c>
      <c r="J40" s="43">
        <v>16.2</v>
      </c>
      <c r="K40" s="44">
        <v>491</v>
      </c>
    </row>
    <row r="41" spans="1:11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</row>
    <row r="42" spans="1:11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7">SUM(G33:G41)</f>
        <v>23.2</v>
      </c>
      <c r="H42" s="19">
        <f t="shared" ref="H42" si="8">SUM(H33:H41)</f>
        <v>23.310000000000002</v>
      </c>
      <c r="I42" s="19">
        <f t="shared" ref="I42" si="9">SUM(I33:I41)</f>
        <v>164.32999999999998</v>
      </c>
      <c r="J42" s="19">
        <f t="shared" ref="J42" si="10">SUM(J33:J41)</f>
        <v>601.76</v>
      </c>
      <c r="K42" s="25"/>
    </row>
    <row r="43" spans="1:11" ht="15.75" customHeight="1" thickBot="1" x14ac:dyDescent="0.25">
      <c r="A43" s="33">
        <f>A25</f>
        <v>1</v>
      </c>
      <c r="B43" s="33">
        <f>B25</f>
        <v>2</v>
      </c>
      <c r="C43" s="47" t="s">
        <v>4</v>
      </c>
      <c r="D43" s="48"/>
      <c r="E43" s="31"/>
      <c r="F43" s="32">
        <f>F32+F42</f>
        <v>1340</v>
      </c>
      <c r="G43" s="32">
        <f t="shared" ref="G43" si="11">G32+G42</f>
        <v>34.78</v>
      </c>
      <c r="H43" s="32">
        <f t="shared" ref="H43" si="12">H32+H42</f>
        <v>49.02</v>
      </c>
      <c r="I43" s="32">
        <f t="shared" ref="I43" si="13">I32+I42</f>
        <v>245.25</v>
      </c>
      <c r="J43" s="32">
        <f t="shared" ref="J43" si="14">J32+J42</f>
        <v>1208.8499999999999</v>
      </c>
      <c r="K43" s="32"/>
    </row>
    <row r="44" spans="1:11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200</v>
      </c>
      <c r="G44" s="40">
        <v>5.75</v>
      </c>
      <c r="H44" s="40">
        <v>5.21</v>
      </c>
      <c r="I44" s="40">
        <v>18.84</v>
      </c>
      <c r="J44" s="40">
        <v>145.19999999999999</v>
      </c>
      <c r="K44" s="41">
        <v>93</v>
      </c>
    </row>
    <row r="45" spans="1:11" ht="15" x14ac:dyDescent="0.25">
      <c r="A45" s="23"/>
      <c r="B45" s="15"/>
      <c r="C45" s="11"/>
      <c r="D45" s="6"/>
      <c r="E45" s="42" t="s">
        <v>60</v>
      </c>
      <c r="F45" s="43">
        <v>15</v>
      </c>
      <c r="G45" s="43">
        <v>3.48</v>
      </c>
      <c r="H45" s="43">
        <v>4.43</v>
      </c>
      <c r="I45" s="43">
        <v>0</v>
      </c>
      <c r="J45" s="43">
        <v>54.6</v>
      </c>
      <c r="K45" s="44">
        <v>42</v>
      </c>
    </row>
    <row r="46" spans="1:11" ht="15" x14ac:dyDescent="0.25">
      <c r="A46" s="23"/>
      <c r="B46" s="15"/>
      <c r="C46" s="11"/>
      <c r="D46" s="7" t="s">
        <v>22</v>
      </c>
      <c r="E46" s="42" t="s">
        <v>59</v>
      </c>
      <c r="F46" s="43">
        <v>200</v>
      </c>
      <c r="G46" s="43">
        <v>3.52</v>
      </c>
      <c r="H46" s="43">
        <v>3.72</v>
      </c>
      <c r="I46" s="43">
        <v>25.49</v>
      </c>
      <c r="J46" s="43">
        <v>145.19999999999999</v>
      </c>
      <c r="K46" s="44">
        <v>959</v>
      </c>
    </row>
    <row r="47" spans="1:11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2.64</v>
      </c>
      <c r="H47" s="43">
        <v>0.51</v>
      </c>
      <c r="I47" s="43">
        <v>8.82</v>
      </c>
      <c r="J47" s="43">
        <v>50.4</v>
      </c>
      <c r="K47" s="44">
        <v>13001</v>
      </c>
    </row>
    <row r="48" spans="1:11" ht="15" x14ac:dyDescent="0.25">
      <c r="A48" s="23"/>
      <c r="B48" s="15"/>
      <c r="C48" s="11"/>
      <c r="D48" s="7" t="s">
        <v>24</v>
      </c>
      <c r="E48" s="42" t="s">
        <v>44</v>
      </c>
      <c r="F48" s="43">
        <v>100</v>
      </c>
      <c r="G48" s="43">
        <v>0.9</v>
      </c>
      <c r="H48" s="43">
        <v>0.2</v>
      </c>
      <c r="I48" s="43">
        <v>8.1</v>
      </c>
      <c r="J48" s="43">
        <v>43</v>
      </c>
      <c r="K48" s="44"/>
    </row>
    <row r="49" spans="1:11" ht="15" x14ac:dyDescent="0.25">
      <c r="A49" s="23"/>
      <c r="B49" s="15"/>
      <c r="C49" s="11"/>
      <c r="D49" s="6"/>
      <c r="E49" s="42" t="s">
        <v>41</v>
      </c>
      <c r="F49" s="43">
        <v>10</v>
      </c>
      <c r="G49" s="43">
        <v>0</v>
      </c>
      <c r="H49" s="43">
        <v>8.1999999999999993</v>
      </c>
      <c r="I49" s="43">
        <v>0.1</v>
      </c>
      <c r="J49" s="43">
        <v>75</v>
      </c>
      <c r="K49" s="44">
        <v>41</v>
      </c>
    </row>
    <row r="50" spans="1:11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</row>
    <row r="51" spans="1:11" ht="15" x14ac:dyDescent="0.25">
      <c r="A51" s="24"/>
      <c r="B51" s="17"/>
      <c r="C51" s="8"/>
      <c r="D51" s="18" t="s">
        <v>33</v>
      </c>
      <c r="E51" s="9"/>
      <c r="F51" s="19">
        <f>SUM(F44:F50)</f>
        <v>555</v>
      </c>
      <c r="G51" s="19">
        <f t="shared" ref="G51" si="15">SUM(G44:G50)</f>
        <v>16.29</v>
      </c>
      <c r="H51" s="19">
        <f t="shared" ref="H51" si="16">SUM(H44:H50)</f>
        <v>22.27</v>
      </c>
      <c r="I51" s="19">
        <f t="shared" ref="I51" si="17">SUM(I44:I50)</f>
        <v>61.35</v>
      </c>
      <c r="J51" s="19">
        <f t="shared" ref="J51" si="18">SUM(J44:J50)</f>
        <v>513.4</v>
      </c>
      <c r="K51" s="25"/>
    </row>
    <row r="52" spans="1:11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65</v>
      </c>
      <c r="F52" s="43">
        <v>60</v>
      </c>
      <c r="G52" s="43">
        <v>0.52</v>
      </c>
      <c r="H52" s="43">
        <v>3.07</v>
      </c>
      <c r="I52" s="43">
        <v>1.57</v>
      </c>
      <c r="J52" s="43">
        <v>35.880000000000003</v>
      </c>
      <c r="K52" s="44">
        <v>17</v>
      </c>
    </row>
    <row r="53" spans="1:11" ht="15" x14ac:dyDescent="0.25">
      <c r="A53" s="23"/>
      <c r="B53" s="15"/>
      <c r="C53" s="11"/>
      <c r="D53" s="7" t="s">
        <v>27</v>
      </c>
      <c r="E53" s="42" t="s">
        <v>61</v>
      </c>
      <c r="F53" s="43">
        <v>200</v>
      </c>
      <c r="G53" s="43">
        <v>13.91</v>
      </c>
      <c r="H53" s="43">
        <v>6.58</v>
      </c>
      <c r="I53" s="43">
        <v>41.02</v>
      </c>
      <c r="J53" s="43">
        <v>272.73</v>
      </c>
      <c r="K53" s="44">
        <v>36</v>
      </c>
    </row>
    <row r="54" spans="1:11" ht="15" x14ac:dyDescent="0.25">
      <c r="A54" s="23"/>
      <c r="B54" s="15"/>
      <c r="C54" s="11"/>
      <c r="D54" s="7" t="s">
        <v>28</v>
      </c>
      <c r="E54" s="42" t="s">
        <v>63</v>
      </c>
      <c r="F54" s="43">
        <v>50</v>
      </c>
      <c r="G54" s="43">
        <v>11.5</v>
      </c>
      <c r="H54" s="43">
        <v>5.9</v>
      </c>
      <c r="I54" s="43">
        <v>2.5</v>
      </c>
      <c r="J54" s="43">
        <v>110.6</v>
      </c>
      <c r="K54" s="44">
        <v>591</v>
      </c>
    </row>
    <row r="55" spans="1:11" ht="15" x14ac:dyDescent="0.25">
      <c r="A55" s="23"/>
      <c r="B55" s="15"/>
      <c r="C55" s="11"/>
      <c r="D55" s="7" t="s">
        <v>29</v>
      </c>
      <c r="E55" s="42" t="s">
        <v>62</v>
      </c>
      <c r="F55" s="43">
        <v>150</v>
      </c>
      <c r="G55" s="43">
        <v>7.46</v>
      </c>
      <c r="H55" s="43">
        <v>5.61</v>
      </c>
      <c r="I55" s="43">
        <v>35.840000000000003</v>
      </c>
      <c r="J55" s="43">
        <v>230.45</v>
      </c>
      <c r="K55" s="44">
        <v>679</v>
      </c>
    </row>
    <row r="56" spans="1:11" ht="15" x14ac:dyDescent="0.25">
      <c r="A56" s="23"/>
      <c r="B56" s="15"/>
      <c r="C56" s="11"/>
      <c r="D56" s="7" t="s">
        <v>30</v>
      </c>
      <c r="E56" s="42" t="s">
        <v>64</v>
      </c>
      <c r="F56" s="43">
        <v>200</v>
      </c>
      <c r="G56" s="43">
        <v>0.2</v>
      </c>
      <c r="H56" s="43">
        <v>0</v>
      </c>
      <c r="I56" s="43">
        <v>14</v>
      </c>
      <c r="J56" s="43">
        <v>28</v>
      </c>
      <c r="K56" s="44">
        <v>943</v>
      </c>
    </row>
    <row r="57" spans="1:11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</row>
    <row r="58" spans="1:11" ht="15" x14ac:dyDescent="0.25">
      <c r="A58" s="23"/>
      <c r="B58" s="15"/>
      <c r="C58" s="11"/>
      <c r="D58" s="7" t="s">
        <v>32</v>
      </c>
      <c r="E58" s="42" t="s">
        <v>49</v>
      </c>
      <c r="F58" s="43">
        <v>40</v>
      </c>
      <c r="G58" s="43">
        <v>2.64</v>
      </c>
      <c r="H58" s="43">
        <v>0.48</v>
      </c>
      <c r="I58" s="43">
        <v>13.36</v>
      </c>
      <c r="J58" s="43">
        <v>66.16</v>
      </c>
      <c r="K58" s="44">
        <v>13002</v>
      </c>
    </row>
    <row r="59" spans="1:11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</row>
    <row r="60" spans="1:11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</row>
    <row r="61" spans="1:11" ht="15" x14ac:dyDescent="0.25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19">SUM(G52:G60)</f>
        <v>36.230000000000004</v>
      </c>
      <c r="H61" s="19">
        <f t="shared" ref="H61" si="20">SUM(H52:H60)</f>
        <v>21.64</v>
      </c>
      <c r="I61" s="19">
        <f t="shared" ref="I61" si="21">SUM(I52:I60)</f>
        <v>108.29</v>
      </c>
      <c r="J61" s="19">
        <f t="shared" ref="J61" si="22">SUM(J52:J60)</f>
        <v>743.82</v>
      </c>
      <c r="K61" s="25"/>
    </row>
    <row r="62" spans="1:11" ht="15.75" customHeight="1" thickBot="1" x14ac:dyDescent="0.25">
      <c r="A62" s="29">
        <f>A44</f>
        <v>1</v>
      </c>
      <c r="B62" s="30">
        <f>B44</f>
        <v>3</v>
      </c>
      <c r="C62" s="47" t="s">
        <v>4</v>
      </c>
      <c r="D62" s="48"/>
      <c r="E62" s="31"/>
      <c r="F62" s="32">
        <f>F51+F61</f>
        <v>1255</v>
      </c>
      <c r="G62" s="32">
        <f t="shared" ref="G62" si="23">G51+G61</f>
        <v>52.52</v>
      </c>
      <c r="H62" s="32">
        <f t="shared" ref="H62" si="24">H51+H61</f>
        <v>43.91</v>
      </c>
      <c r="I62" s="32">
        <f t="shared" ref="I62" si="25">I51+I61</f>
        <v>169.64000000000001</v>
      </c>
      <c r="J62" s="32">
        <f t="shared" ref="J62" si="26">J51+J61</f>
        <v>1257.22</v>
      </c>
      <c r="K62" s="32"/>
    </row>
    <row r="63" spans="1:11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66</v>
      </c>
      <c r="F63" s="40">
        <v>200</v>
      </c>
      <c r="G63" s="40">
        <v>5.97</v>
      </c>
      <c r="H63" s="40">
        <v>5.48</v>
      </c>
      <c r="I63" s="40">
        <v>17.079999999999998</v>
      </c>
      <c r="J63" s="40">
        <v>141.6</v>
      </c>
      <c r="K63" s="41">
        <v>94</v>
      </c>
    </row>
    <row r="64" spans="1:11" ht="15" x14ac:dyDescent="0.25">
      <c r="A64" s="23"/>
      <c r="B64" s="15"/>
      <c r="C64" s="11"/>
      <c r="D64" s="6"/>
      <c r="E64" s="42" t="s">
        <v>41</v>
      </c>
      <c r="F64" s="43">
        <v>10</v>
      </c>
      <c r="G64" s="43">
        <v>0</v>
      </c>
      <c r="H64" s="43">
        <v>8.1999999999999993</v>
      </c>
      <c r="I64" s="43">
        <v>0.1</v>
      </c>
      <c r="J64" s="43">
        <v>75</v>
      </c>
      <c r="K64" s="44">
        <v>41</v>
      </c>
    </row>
    <row r="65" spans="1:11" ht="15" x14ac:dyDescent="0.25">
      <c r="A65" s="23"/>
      <c r="B65" s="15"/>
      <c r="C65" s="11"/>
      <c r="D65" s="7" t="s">
        <v>22</v>
      </c>
      <c r="E65" s="42" t="s">
        <v>51</v>
      </c>
      <c r="F65" s="43">
        <v>200</v>
      </c>
      <c r="G65" s="43">
        <v>0</v>
      </c>
      <c r="H65" s="43">
        <v>0</v>
      </c>
      <c r="I65" s="43">
        <v>22</v>
      </c>
      <c r="J65" s="43">
        <v>90</v>
      </c>
      <c r="K65" s="44">
        <v>399</v>
      </c>
    </row>
    <row r="66" spans="1:11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2.64</v>
      </c>
      <c r="H66" s="43">
        <v>0.51</v>
      </c>
      <c r="I66" s="43">
        <v>8.82</v>
      </c>
      <c r="J66" s="43">
        <v>50.4</v>
      </c>
      <c r="K66" s="44">
        <v>13001</v>
      </c>
    </row>
    <row r="67" spans="1:11" ht="15" x14ac:dyDescent="0.25">
      <c r="A67" s="23"/>
      <c r="B67" s="15"/>
      <c r="C67" s="11"/>
      <c r="D67" s="7" t="s">
        <v>24</v>
      </c>
      <c r="E67" s="42" t="s">
        <v>52</v>
      </c>
      <c r="F67" s="43">
        <v>100</v>
      </c>
      <c r="G67" s="43">
        <v>0.4</v>
      </c>
      <c r="H67" s="43">
        <v>0.4</v>
      </c>
      <c r="I67" s="43">
        <v>9.8000000000000007</v>
      </c>
      <c r="J67" s="43">
        <v>47</v>
      </c>
      <c r="K67" s="44">
        <v>338</v>
      </c>
    </row>
    <row r="68" spans="1:11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</row>
    <row r="69" spans="1:11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</row>
    <row r="70" spans="1:11" ht="15" x14ac:dyDescent="0.25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27">SUM(G63:G69)</f>
        <v>9.01</v>
      </c>
      <c r="H70" s="19">
        <f t="shared" ref="H70" si="28">SUM(H63:H69)</f>
        <v>14.59</v>
      </c>
      <c r="I70" s="19">
        <f t="shared" ref="I70" si="29">SUM(I63:I69)</f>
        <v>57.8</v>
      </c>
      <c r="J70" s="19">
        <f t="shared" ref="J70" si="30">SUM(J63:J69)</f>
        <v>404</v>
      </c>
      <c r="K70" s="25"/>
    </row>
    <row r="71" spans="1:11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70</v>
      </c>
      <c r="F71" s="43">
        <v>60</v>
      </c>
      <c r="G71" s="43">
        <v>0.82</v>
      </c>
      <c r="H71" s="43">
        <v>3.71</v>
      </c>
      <c r="I71" s="43">
        <v>5.0599999999999996</v>
      </c>
      <c r="J71" s="43">
        <v>56.88</v>
      </c>
      <c r="K71" s="44">
        <v>45</v>
      </c>
    </row>
    <row r="72" spans="1:11" ht="15" x14ac:dyDescent="0.25">
      <c r="A72" s="23"/>
      <c r="B72" s="15"/>
      <c r="C72" s="11"/>
      <c r="D72" s="7" t="s">
        <v>27</v>
      </c>
      <c r="E72" s="42" t="s">
        <v>67</v>
      </c>
      <c r="F72" s="43">
        <v>200</v>
      </c>
      <c r="G72" s="43">
        <v>4.91</v>
      </c>
      <c r="H72" s="43">
        <v>6.5</v>
      </c>
      <c r="I72" s="43">
        <v>13.27</v>
      </c>
      <c r="J72" s="43">
        <v>134.19999999999999</v>
      </c>
      <c r="K72" s="44">
        <v>197</v>
      </c>
    </row>
    <row r="73" spans="1:11" ht="15" x14ac:dyDescent="0.25">
      <c r="A73" s="23"/>
      <c r="B73" s="15"/>
      <c r="C73" s="11"/>
      <c r="D73" s="7" t="s">
        <v>28</v>
      </c>
      <c r="E73" s="42" t="s">
        <v>69</v>
      </c>
      <c r="F73" s="43">
        <v>100</v>
      </c>
      <c r="G73" s="43">
        <v>15.55</v>
      </c>
      <c r="H73" s="43">
        <v>11.55</v>
      </c>
      <c r="I73" s="43">
        <v>15.7</v>
      </c>
      <c r="J73" s="43">
        <v>228.75</v>
      </c>
      <c r="K73" s="44">
        <v>608</v>
      </c>
    </row>
    <row r="74" spans="1:11" ht="15" x14ac:dyDescent="0.25">
      <c r="A74" s="23"/>
      <c r="B74" s="15"/>
      <c r="C74" s="11"/>
      <c r="D74" s="7" t="s">
        <v>29</v>
      </c>
      <c r="E74" s="42" t="s">
        <v>68</v>
      </c>
      <c r="F74" s="43">
        <v>200</v>
      </c>
      <c r="G74" s="43">
        <v>7.35</v>
      </c>
      <c r="H74" s="43">
        <v>6.02</v>
      </c>
      <c r="I74" s="43">
        <v>35.25</v>
      </c>
      <c r="J74" s="43">
        <v>224.6</v>
      </c>
      <c r="K74" s="44">
        <v>688</v>
      </c>
    </row>
    <row r="75" spans="1:11" ht="15" x14ac:dyDescent="0.25">
      <c r="A75" s="23"/>
      <c r="B75" s="15"/>
      <c r="C75" s="11"/>
      <c r="D75" s="7" t="s">
        <v>30</v>
      </c>
      <c r="E75" s="42" t="s">
        <v>57</v>
      </c>
      <c r="F75" s="43">
        <v>200</v>
      </c>
      <c r="G75" s="43">
        <v>0.04</v>
      </c>
      <c r="H75" s="43">
        <v>0</v>
      </c>
      <c r="I75" s="43">
        <v>24.76</v>
      </c>
      <c r="J75" s="43">
        <v>94.2</v>
      </c>
      <c r="K75" s="44">
        <v>349</v>
      </c>
    </row>
    <row r="76" spans="1:11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</row>
    <row r="77" spans="1:11" ht="15" x14ac:dyDescent="0.25">
      <c r="A77" s="23"/>
      <c r="B77" s="15"/>
      <c r="C77" s="11"/>
      <c r="D77" s="7" t="s">
        <v>32</v>
      </c>
      <c r="E77" s="42" t="s">
        <v>49</v>
      </c>
      <c r="F77" s="43">
        <v>40</v>
      </c>
      <c r="G77" s="43">
        <v>2.64</v>
      </c>
      <c r="H77" s="43">
        <v>0.48</v>
      </c>
      <c r="I77" s="43">
        <v>13.36</v>
      </c>
      <c r="J77" s="43">
        <v>66.16</v>
      </c>
      <c r="K77" s="44">
        <v>13002</v>
      </c>
    </row>
    <row r="78" spans="1:11" ht="15" x14ac:dyDescent="0.25">
      <c r="A78" s="23"/>
      <c r="B78" s="15"/>
      <c r="C78" s="11"/>
      <c r="D78" s="6"/>
      <c r="E78" s="42" t="s">
        <v>54</v>
      </c>
      <c r="F78" s="43">
        <v>10</v>
      </c>
      <c r="G78" s="43">
        <v>0.26</v>
      </c>
      <c r="H78" s="43">
        <v>1.5</v>
      </c>
      <c r="I78" s="43">
        <v>0.36</v>
      </c>
      <c r="J78" s="43">
        <v>16.2</v>
      </c>
      <c r="K78" s="44">
        <v>491</v>
      </c>
    </row>
    <row r="79" spans="1:11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</row>
    <row r="80" spans="1:11" ht="15" x14ac:dyDescent="0.25">
      <c r="A80" s="24"/>
      <c r="B80" s="17"/>
      <c r="C80" s="8"/>
      <c r="D80" s="18" t="s">
        <v>33</v>
      </c>
      <c r="E80" s="9"/>
      <c r="F80" s="19">
        <f>SUM(F71:F79)</f>
        <v>810</v>
      </c>
      <c r="G80" s="19">
        <f t="shared" ref="G80" si="31">SUM(G71:G79)</f>
        <v>31.570000000000004</v>
      </c>
      <c r="H80" s="19">
        <f t="shared" ref="H80" si="32">SUM(H71:H79)</f>
        <v>29.76</v>
      </c>
      <c r="I80" s="19">
        <f t="shared" ref="I80" si="33">SUM(I71:I79)</f>
        <v>107.76</v>
      </c>
      <c r="J80" s="19">
        <f t="shared" ref="J80" si="34">SUM(J71:J79)</f>
        <v>820.99</v>
      </c>
      <c r="K80" s="25"/>
    </row>
    <row r="81" spans="1:11" ht="15.75" customHeight="1" thickBot="1" x14ac:dyDescent="0.25">
      <c r="A81" s="29">
        <f>A63</f>
        <v>1</v>
      </c>
      <c r="B81" s="30">
        <f>B63</f>
        <v>4</v>
      </c>
      <c r="C81" s="47" t="s">
        <v>4</v>
      </c>
      <c r="D81" s="48"/>
      <c r="E81" s="31"/>
      <c r="F81" s="32">
        <f>F70+F80</f>
        <v>1350</v>
      </c>
      <c r="G81" s="32">
        <f t="shared" ref="G81" si="35">G70+G80</f>
        <v>40.580000000000005</v>
      </c>
      <c r="H81" s="32">
        <f t="shared" ref="H81" si="36">H70+H80</f>
        <v>44.35</v>
      </c>
      <c r="I81" s="32">
        <f t="shared" ref="I81" si="37">I70+I80</f>
        <v>165.56</v>
      </c>
      <c r="J81" s="32">
        <f t="shared" ref="J81" si="38">J70+J80</f>
        <v>1224.99</v>
      </c>
      <c r="K81" s="32"/>
    </row>
    <row r="82" spans="1:11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71</v>
      </c>
      <c r="F82" s="40">
        <v>200</v>
      </c>
      <c r="G82" s="40">
        <v>4.82</v>
      </c>
      <c r="H82" s="54">
        <v>1.02</v>
      </c>
      <c r="I82" s="40">
        <v>16.829999999999998</v>
      </c>
      <c r="J82" s="40">
        <v>132.4</v>
      </c>
      <c r="K82" s="41">
        <v>94</v>
      </c>
    </row>
    <row r="83" spans="1:11" ht="15" x14ac:dyDescent="0.25">
      <c r="A83" s="23"/>
      <c r="B83" s="15"/>
      <c r="C83" s="11"/>
      <c r="D83" s="6"/>
      <c r="E83" s="42" t="s">
        <v>41</v>
      </c>
      <c r="F83" s="43">
        <v>10</v>
      </c>
      <c r="G83" s="43">
        <v>0</v>
      </c>
      <c r="H83" s="43">
        <v>8.1999999999999993</v>
      </c>
      <c r="I83" s="43">
        <v>0.1</v>
      </c>
      <c r="J83" s="43">
        <v>75</v>
      </c>
      <c r="K83" s="44">
        <v>41</v>
      </c>
    </row>
    <row r="84" spans="1:11" ht="15" x14ac:dyDescent="0.25">
      <c r="A84" s="23"/>
      <c r="B84" s="15"/>
      <c r="C84" s="11"/>
      <c r="D84" s="7" t="s">
        <v>22</v>
      </c>
      <c r="E84" s="42" t="s">
        <v>57</v>
      </c>
      <c r="F84" s="43">
        <v>200</v>
      </c>
      <c r="G84" s="43">
        <v>0.04</v>
      </c>
      <c r="H84" s="43">
        <v>0</v>
      </c>
      <c r="I84" s="43">
        <v>24.76</v>
      </c>
      <c r="J84" s="43">
        <v>94.2</v>
      </c>
      <c r="K84" s="44">
        <v>349</v>
      </c>
    </row>
    <row r="85" spans="1:11" ht="15" x14ac:dyDescent="0.25">
      <c r="A85" s="23"/>
      <c r="B85" s="15"/>
      <c r="C85" s="11"/>
      <c r="D85" s="7" t="s">
        <v>23</v>
      </c>
      <c r="E85" s="42" t="s">
        <v>42</v>
      </c>
      <c r="F85" s="43">
        <v>30</v>
      </c>
      <c r="G85" s="43">
        <v>2.64</v>
      </c>
      <c r="H85" s="43">
        <v>0.51</v>
      </c>
      <c r="I85" s="43">
        <v>8.82</v>
      </c>
      <c r="J85" s="43">
        <v>50.4</v>
      </c>
      <c r="K85" s="44">
        <v>13001</v>
      </c>
    </row>
    <row r="86" spans="1:11" ht="15" x14ac:dyDescent="0.25">
      <c r="A86" s="23"/>
      <c r="B86" s="15"/>
      <c r="C86" s="11"/>
      <c r="D86" s="7" t="s">
        <v>24</v>
      </c>
      <c r="E86" s="42" t="s">
        <v>72</v>
      </c>
      <c r="F86" s="43">
        <v>100</v>
      </c>
      <c r="G86" s="43">
        <v>0.4</v>
      </c>
      <c r="H86" s="43">
        <v>0.3</v>
      </c>
      <c r="I86" s="43">
        <v>10.3</v>
      </c>
      <c r="J86" s="43">
        <v>47</v>
      </c>
      <c r="K86" s="44">
        <v>338</v>
      </c>
    </row>
    <row r="87" spans="1:11" ht="15" x14ac:dyDescent="0.25">
      <c r="A87" s="23"/>
      <c r="B87" s="15"/>
      <c r="C87" s="11"/>
      <c r="D87" s="6"/>
      <c r="E87" s="42" t="s">
        <v>73</v>
      </c>
      <c r="F87" s="43">
        <v>40</v>
      </c>
      <c r="G87" s="43">
        <v>5.0999999999999996</v>
      </c>
      <c r="H87" s="43">
        <v>4.5999999999999996</v>
      </c>
      <c r="I87" s="43">
        <v>0.3</v>
      </c>
      <c r="J87" s="43">
        <v>63</v>
      </c>
      <c r="K87" s="44">
        <v>424</v>
      </c>
    </row>
    <row r="88" spans="1:11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</row>
    <row r="89" spans="1:11" ht="15" x14ac:dyDescent="0.25">
      <c r="A89" s="24"/>
      <c r="B89" s="17"/>
      <c r="C89" s="8"/>
      <c r="D89" s="18" t="s">
        <v>33</v>
      </c>
      <c r="E89" s="9"/>
      <c r="F89" s="19">
        <f>SUM(F82:F88)</f>
        <v>580</v>
      </c>
      <c r="G89" s="19">
        <f t="shared" ref="G89" si="39">SUM(G82:G88)</f>
        <v>13</v>
      </c>
      <c r="H89" s="19">
        <f t="shared" ref="H89" si="40">SUM(H82:H88)</f>
        <v>14.629999999999999</v>
      </c>
      <c r="I89" s="19">
        <f t="shared" ref="I89" si="41">SUM(I82:I88)</f>
        <v>61.11</v>
      </c>
      <c r="J89" s="19">
        <f t="shared" ref="J89" si="42">SUM(J82:J88)</f>
        <v>462</v>
      </c>
      <c r="K89" s="25"/>
    </row>
    <row r="90" spans="1:11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77</v>
      </c>
      <c r="F90" s="43">
        <v>60</v>
      </c>
      <c r="G90" s="43">
        <v>0.85</v>
      </c>
      <c r="H90" s="43">
        <v>3.62</v>
      </c>
      <c r="I90" s="43">
        <v>4.9800000000000004</v>
      </c>
      <c r="J90" s="43">
        <v>55.89</v>
      </c>
      <c r="K90" s="44">
        <v>33</v>
      </c>
    </row>
    <row r="91" spans="1:11" ht="15" x14ac:dyDescent="0.25">
      <c r="A91" s="23"/>
      <c r="B91" s="15"/>
      <c r="C91" s="11"/>
      <c r="D91" s="7" t="s">
        <v>27</v>
      </c>
      <c r="E91" s="42" t="s">
        <v>74</v>
      </c>
      <c r="F91" s="43">
        <v>200</v>
      </c>
      <c r="G91" s="43">
        <v>4.63</v>
      </c>
      <c r="H91" s="43">
        <v>6.32</v>
      </c>
      <c r="I91" s="43">
        <v>6.79</v>
      </c>
      <c r="J91" s="43">
        <v>105.4</v>
      </c>
      <c r="K91" s="44">
        <v>187</v>
      </c>
    </row>
    <row r="92" spans="1:11" ht="15" x14ac:dyDescent="0.25">
      <c r="A92" s="23"/>
      <c r="B92" s="15"/>
      <c r="C92" s="11"/>
      <c r="D92" s="7" t="s">
        <v>28</v>
      </c>
      <c r="E92" s="42" t="s">
        <v>76</v>
      </c>
      <c r="F92" s="43">
        <v>100</v>
      </c>
      <c r="G92" s="43">
        <v>7.65</v>
      </c>
      <c r="H92" s="43">
        <v>1.01</v>
      </c>
      <c r="I92" s="43">
        <v>3.18</v>
      </c>
      <c r="J92" s="43">
        <v>52.5</v>
      </c>
      <c r="K92" s="44">
        <v>244</v>
      </c>
    </row>
    <row r="93" spans="1:11" ht="15" x14ac:dyDescent="0.25">
      <c r="A93" s="23"/>
      <c r="B93" s="15"/>
      <c r="C93" s="11"/>
      <c r="D93" s="7" t="s">
        <v>29</v>
      </c>
      <c r="E93" s="42" t="s">
        <v>75</v>
      </c>
      <c r="F93" s="43">
        <v>200</v>
      </c>
      <c r="G93" s="43">
        <v>4.08</v>
      </c>
      <c r="H93" s="55">
        <v>6.4</v>
      </c>
      <c r="I93" s="43">
        <v>27.25</v>
      </c>
      <c r="J93" s="43">
        <v>183</v>
      </c>
      <c r="K93" s="44">
        <v>694</v>
      </c>
    </row>
    <row r="94" spans="1:11" ht="15" x14ac:dyDescent="0.25">
      <c r="A94" s="23"/>
      <c r="B94" s="15"/>
      <c r="C94" s="11"/>
      <c r="D94" s="7" t="s">
        <v>30</v>
      </c>
      <c r="E94" s="42" t="s">
        <v>64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>
        <v>943</v>
      </c>
    </row>
    <row r="95" spans="1:11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</row>
    <row r="96" spans="1:11" ht="15" x14ac:dyDescent="0.25">
      <c r="A96" s="23"/>
      <c r="B96" s="15"/>
      <c r="C96" s="11"/>
      <c r="D96" s="7" t="s">
        <v>32</v>
      </c>
      <c r="E96" s="42" t="s">
        <v>49</v>
      </c>
      <c r="F96" s="43">
        <v>40</v>
      </c>
      <c r="G96" s="43">
        <v>2.64</v>
      </c>
      <c r="H96" s="43">
        <v>0.48</v>
      </c>
      <c r="I96" s="43">
        <v>13.36</v>
      </c>
      <c r="J96" s="43">
        <v>66.16</v>
      </c>
      <c r="K96" s="44">
        <v>13002</v>
      </c>
    </row>
    <row r="97" spans="1:11" ht="15" x14ac:dyDescent="0.25">
      <c r="A97" s="23"/>
      <c r="B97" s="15"/>
      <c r="C97" s="11"/>
      <c r="D97" s="6"/>
      <c r="E97" s="42" t="s">
        <v>54</v>
      </c>
      <c r="F97" s="43">
        <v>10</v>
      </c>
      <c r="G97" s="43">
        <v>0.26</v>
      </c>
      <c r="H97" s="43">
        <v>1.5</v>
      </c>
      <c r="I97" s="43">
        <v>0.36</v>
      </c>
      <c r="J97" s="43">
        <v>16.2</v>
      </c>
      <c r="K97" s="44">
        <v>491</v>
      </c>
    </row>
    <row r="98" spans="1:11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</row>
    <row r="99" spans="1:11" ht="15" x14ac:dyDescent="0.2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3">SUM(G90:G98)</f>
        <v>20.310000000000002</v>
      </c>
      <c r="H99" s="19">
        <f t="shared" ref="H99" si="44">SUM(H90:H98)</f>
        <v>19.330000000000002</v>
      </c>
      <c r="I99" s="19">
        <f t="shared" ref="I99" si="45">SUM(I90:I98)</f>
        <v>69.92</v>
      </c>
      <c r="J99" s="19">
        <f t="shared" ref="J99" si="46">SUM(J90:J98)</f>
        <v>507.15000000000003</v>
      </c>
      <c r="K99" s="25"/>
    </row>
    <row r="100" spans="1:11" ht="15.75" customHeight="1" thickBot="1" x14ac:dyDescent="0.25">
      <c r="A100" s="29">
        <f>A82</f>
        <v>1</v>
      </c>
      <c r="B100" s="30">
        <f>B82</f>
        <v>5</v>
      </c>
      <c r="C100" s="47" t="s">
        <v>4</v>
      </c>
      <c r="D100" s="48"/>
      <c r="E100" s="31"/>
      <c r="F100" s="32">
        <f>F89+F99</f>
        <v>1390</v>
      </c>
      <c r="G100" s="32">
        <f t="shared" ref="G100" si="47">G89+G99</f>
        <v>33.31</v>
      </c>
      <c r="H100" s="32">
        <f t="shared" ref="H100" si="48">H89+H99</f>
        <v>33.96</v>
      </c>
      <c r="I100" s="32">
        <f t="shared" ref="I100" si="49">I89+I99</f>
        <v>131.03</v>
      </c>
      <c r="J100" s="32">
        <f t="shared" ref="J100" si="50">J89+J99</f>
        <v>969.15000000000009</v>
      </c>
      <c r="K100" s="32"/>
    </row>
    <row r="101" spans="1:11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39</v>
      </c>
      <c r="F101" s="40">
        <v>200</v>
      </c>
      <c r="G101" s="40">
        <v>5.36</v>
      </c>
      <c r="H101" s="40">
        <v>2.96</v>
      </c>
      <c r="I101" s="40">
        <v>0.44</v>
      </c>
      <c r="J101" s="40">
        <v>147.72</v>
      </c>
      <c r="K101" s="41">
        <v>308</v>
      </c>
    </row>
    <row r="102" spans="1:11" ht="15" x14ac:dyDescent="0.25">
      <c r="A102" s="23"/>
      <c r="B102" s="15"/>
      <c r="C102" s="11"/>
      <c r="D102" s="6"/>
      <c r="E102" s="42" t="s">
        <v>41</v>
      </c>
      <c r="F102" s="43">
        <v>10</v>
      </c>
      <c r="G102" s="43">
        <v>0</v>
      </c>
      <c r="H102" s="43">
        <v>8.1999999999999993</v>
      </c>
      <c r="I102" s="43">
        <v>0.1</v>
      </c>
      <c r="J102" s="43">
        <v>75</v>
      </c>
      <c r="K102" s="44">
        <v>41</v>
      </c>
    </row>
    <row r="103" spans="1:11" ht="15" x14ac:dyDescent="0.25">
      <c r="A103" s="23"/>
      <c r="B103" s="15"/>
      <c r="C103" s="11"/>
      <c r="D103" s="7" t="s">
        <v>22</v>
      </c>
      <c r="E103" s="42" t="s">
        <v>40</v>
      </c>
      <c r="F103" s="43">
        <v>200</v>
      </c>
      <c r="G103" s="43">
        <v>1.36</v>
      </c>
      <c r="H103" s="43">
        <v>0</v>
      </c>
      <c r="I103" s="43">
        <v>29.02</v>
      </c>
      <c r="J103" s="43">
        <v>121.52</v>
      </c>
      <c r="K103" s="44">
        <v>517</v>
      </c>
    </row>
    <row r="104" spans="1:11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2.64</v>
      </c>
      <c r="H104" s="43">
        <v>0.51</v>
      </c>
      <c r="I104" s="43">
        <v>8.82</v>
      </c>
      <c r="J104" s="43">
        <v>50.4</v>
      </c>
      <c r="K104" s="44">
        <v>13001</v>
      </c>
    </row>
    <row r="105" spans="1:11" ht="15" x14ac:dyDescent="0.25">
      <c r="A105" s="23"/>
      <c r="B105" s="15"/>
      <c r="C105" s="11"/>
      <c r="D105" s="7" t="s">
        <v>24</v>
      </c>
      <c r="E105" s="42" t="s">
        <v>44</v>
      </c>
      <c r="F105" s="43">
        <v>100</v>
      </c>
      <c r="G105" s="43">
        <v>0.9</v>
      </c>
      <c r="H105" s="43">
        <v>0.2</v>
      </c>
      <c r="I105" s="43">
        <v>8.1</v>
      </c>
      <c r="J105" s="43">
        <v>43</v>
      </c>
      <c r="K105" s="44"/>
    </row>
    <row r="106" spans="1:11" ht="15" x14ac:dyDescent="0.25">
      <c r="A106" s="23"/>
      <c r="B106" s="15"/>
      <c r="C106" s="11"/>
      <c r="D106" s="6"/>
      <c r="E106" s="42" t="s">
        <v>43</v>
      </c>
      <c r="F106" s="43">
        <v>50</v>
      </c>
      <c r="G106" s="43">
        <v>2.2999999999999998</v>
      </c>
      <c r="H106" s="43">
        <v>10.5</v>
      </c>
      <c r="I106" s="43">
        <v>20.5</v>
      </c>
      <c r="J106" s="43">
        <v>186.05</v>
      </c>
      <c r="K106" s="44"/>
    </row>
    <row r="107" spans="1:11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</row>
    <row r="108" spans="1:11" ht="15" x14ac:dyDescent="0.25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1">SUM(G101:G107)</f>
        <v>12.560000000000002</v>
      </c>
      <c r="H108" s="19">
        <f t="shared" si="51"/>
        <v>22.369999999999997</v>
      </c>
      <c r="I108" s="19">
        <f t="shared" si="51"/>
        <v>66.97999999999999</v>
      </c>
      <c r="J108" s="19">
        <f t="shared" si="51"/>
        <v>623.69000000000005</v>
      </c>
      <c r="K108" s="25"/>
    </row>
    <row r="109" spans="1:11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100</v>
      </c>
      <c r="G109" s="43">
        <v>1.65</v>
      </c>
      <c r="H109" s="43">
        <v>7.08</v>
      </c>
      <c r="I109" s="43">
        <v>4.92</v>
      </c>
      <c r="J109" s="43">
        <v>90.77</v>
      </c>
      <c r="K109" s="44">
        <v>11</v>
      </c>
    </row>
    <row r="110" spans="1:11" ht="15" x14ac:dyDescent="0.25">
      <c r="A110" s="23"/>
      <c r="B110" s="15"/>
      <c r="C110" s="11"/>
      <c r="D110" s="7" t="s">
        <v>27</v>
      </c>
      <c r="E110" s="42" t="s">
        <v>45</v>
      </c>
      <c r="F110" s="43">
        <v>200</v>
      </c>
      <c r="G110" s="43">
        <v>5.38</v>
      </c>
      <c r="H110" s="43">
        <v>4.68</v>
      </c>
      <c r="I110" s="43">
        <v>13.71</v>
      </c>
      <c r="J110" s="43">
        <v>121.4</v>
      </c>
      <c r="K110" s="44">
        <v>208</v>
      </c>
    </row>
    <row r="111" spans="1:11" ht="15" x14ac:dyDescent="0.25">
      <c r="A111" s="23"/>
      <c r="B111" s="15"/>
      <c r="C111" s="11"/>
      <c r="D111" s="7" t="s">
        <v>28</v>
      </c>
      <c r="E111" s="42" t="s">
        <v>46</v>
      </c>
      <c r="F111" s="43">
        <v>210</v>
      </c>
      <c r="G111" s="43">
        <v>20.3</v>
      </c>
      <c r="H111" s="43">
        <v>17</v>
      </c>
      <c r="I111" s="43">
        <v>35.69</v>
      </c>
      <c r="J111" s="43">
        <v>377</v>
      </c>
      <c r="K111" s="44">
        <v>304</v>
      </c>
    </row>
    <row r="112" spans="1:11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</row>
    <row r="113" spans="1:11" ht="15" x14ac:dyDescent="0.25">
      <c r="A113" s="23"/>
      <c r="B113" s="15"/>
      <c r="C113" s="11"/>
      <c r="D113" s="7" t="s">
        <v>30</v>
      </c>
      <c r="E113" s="42" t="s">
        <v>47</v>
      </c>
      <c r="F113" s="43">
        <v>200</v>
      </c>
      <c r="G113" s="43">
        <v>1.4</v>
      </c>
      <c r="H113" s="43">
        <v>1.6</v>
      </c>
      <c r="I113" s="43">
        <v>16.399999999999999</v>
      </c>
      <c r="J113" s="43">
        <v>86</v>
      </c>
      <c r="K113" s="44">
        <v>945</v>
      </c>
    </row>
    <row r="114" spans="1:11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</row>
    <row r="115" spans="1:11" ht="15" x14ac:dyDescent="0.25">
      <c r="A115" s="23"/>
      <c r="B115" s="15"/>
      <c r="C115" s="11"/>
      <c r="D115" s="7" t="s">
        <v>32</v>
      </c>
      <c r="E115" s="42" t="s">
        <v>49</v>
      </c>
      <c r="F115" s="43">
        <v>40</v>
      </c>
      <c r="G115" s="43">
        <v>2.64</v>
      </c>
      <c r="H115" s="43">
        <v>0.48</v>
      </c>
      <c r="I115" s="43">
        <v>13.36</v>
      </c>
      <c r="J115" s="43">
        <v>66.16</v>
      </c>
      <c r="K115" s="44">
        <v>13002</v>
      </c>
    </row>
    <row r="116" spans="1:11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</row>
    <row r="117" spans="1:11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</row>
    <row r="118" spans="1:11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2">SUM(G109:G117)</f>
        <v>31.369999999999997</v>
      </c>
      <c r="H118" s="19">
        <f t="shared" si="52"/>
        <v>30.84</v>
      </c>
      <c r="I118" s="19">
        <f t="shared" si="52"/>
        <v>84.08</v>
      </c>
      <c r="J118" s="19">
        <f t="shared" si="52"/>
        <v>741.33</v>
      </c>
      <c r="K118" s="25"/>
    </row>
    <row r="119" spans="1:11" ht="15.75" thickBot="1" x14ac:dyDescent="0.25">
      <c r="A119" s="29">
        <f>A101</f>
        <v>2</v>
      </c>
      <c r="B119" s="30">
        <f>B101</f>
        <v>1</v>
      </c>
      <c r="C119" s="47" t="s">
        <v>4</v>
      </c>
      <c r="D119" s="48"/>
      <c r="E119" s="31"/>
      <c r="F119" s="32">
        <f>F108+F118</f>
        <v>1340</v>
      </c>
      <c r="G119" s="32">
        <f t="shared" ref="G119" si="53">G108+G118</f>
        <v>43.93</v>
      </c>
      <c r="H119" s="32">
        <f t="shared" ref="H119" si="54">H108+H118</f>
        <v>53.209999999999994</v>
      </c>
      <c r="I119" s="32">
        <f t="shared" ref="I119" si="55">I108+I118</f>
        <v>151.06</v>
      </c>
      <c r="J119" s="32">
        <f t="shared" ref="J119" si="56">J108+J118</f>
        <v>1365.02</v>
      </c>
      <c r="K119" s="32"/>
    </row>
    <row r="120" spans="1:11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50</v>
      </c>
      <c r="F120" s="40">
        <v>200</v>
      </c>
      <c r="G120" s="40">
        <v>6.24</v>
      </c>
      <c r="H120" s="40">
        <v>6.1</v>
      </c>
      <c r="I120" s="54">
        <v>19.7</v>
      </c>
      <c r="J120" s="40">
        <v>158.63999999999999</v>
      </c>
      <c r="K120" s="41">
        <v>390</v>
      </c>
    </row>
    <row r="121" spans="1:11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</row>
    <row r="122" spans="1:11" ht="15" x14ac:dyDescent="0.25">
      <c r="A122" s="14"/>
      <c r="B122" s="15"/>
      <c r="C122" s="11"/>
      <c r="D122" s="7" t="s">
        <v>22</v>
      </c>
      <c r="E122" s="42" t="s">
        <v>51</v>
      </c>
      <c r="F122" s="43">
        <v>200</v>
      </c>
      <c r="G122" s="43">
        <v>0</v>
      </c>
      <c r="H122" s="43">
        <v>0</v>
      </c>
      <c r="I122" s="43">
        <v>22</v>
      </c>
      <c r="J122" s="43">
        <v>90</v>
      </c>
      <c r="K122" s="44">
        <v>399</v>
      </c>
    </row>
    <row r="123" spans="1:11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2.64</v>
      </c>
      <c r="H123" s="43">
        <v>0.51</v>
      </c>
      <c r="I123" s="43">
        <v>8.82</v>
      </c>
      <c r="J123" s="43">
        <v>50.4</v>
      </c>
      <c r="K123" s="44">
        <v>13001</v>
      </c>
    </row>
    <row r="124" spans="1:11" ht="15" x14ac:dyDescent="0.25">
      <c r="A124" s="14"/>
      <c r="B124" s="15"/>
      <c r="C124" s="11"/>
      <c r="D124" s="7" t="s">
        <v>24</v>
      </c>
      <c r="E124" s="42" t="s">
        <v>52</v>
      </c>
      <c r="F124" s="43">
        <v>100</v>
      </c>
      <c r="G124" s="43">
        <v>0.4</v>
      </c>
      <c r="H124" s="43">
        <v>0.4</v>
      </c>
      <c r="I124" s="43">
        <v>9.8000000000000007</v>
      </c>
      <c r="J124" s="43">
        <v>47</v>
      </c>
      <c r="K124" s="44">
        <v>338</v>
      </c>
    </row>
    <row r="125" spans="1:11" ht="15" x14ac:dyDescent="0.25">
      <c r="A125" s="14"/>
      <c r="B125" s="15"/>
      <c r="C125" s="11"/>
      <c r="D125" s="6"/>
      <c r="E125" s="42" t="s">
        <v>41</v>
      </c>
      <c r="F125" s="43">
        <v>10</v>
      </c>
      <c r="G125" s="43">
        <v>0</v>
      </c>
      <c r="H125" s="43">
        <v>8.1999999999999993</v>
      </c>
      <c r="I125" s="43">
        <v>0.1</v>
      </c>
      <c r="J125" s="43">
        <v>75</v>
      </c>
      <c r="K125" s="44">
        <v>41</v>
      </c>
    </row>
    <row r="126" spans="1:11" ht="15" x14ac:dyDescent="0.25">
      <c r="A126" s="14"/>
      <c r="B126" s="15"/>
      <c r="C126" s="11"/>
      <c r="D126" s="6"/>
      <c r="E126" s="42" t="s">
        <v>43</v>
      </c>
      <c r="F126" s="43">
        <v>50</v>
      </c>
      <c r="G126" s="43">
        <v>2.2999999999999998</v>
      </c>
      <c r="H126" s="55">
        <v>10.5</v>
      </c>
      <c r="I126" s="43">
        <v>20.5</v>
      </c>
      <c r="J126" s="43">
        <v>186.05</v>
      </c>
      <c r="K126" s="44"/>
    </row>
    <row r="127" spans="1:11" ht="15" x14ac:dyDescent="0.2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57">SUM(G120:G126)</f>
        <v>11.580000000000002</v>
      </c>
      <c r="H127" s="19">
        <f t="shared" si="57"/>
        <v>25.71</v>
      </c>
      <c r="I127" s="19">
        <f t="shared" si="57"/>
        <v>80.920000000000016</v>
      </c>
      <c r="J127" s="19">
        <f t="shared" si="57"/>
        <v>607.08999999999992</v>
      </c>
      <c r="K127" s="25"/>
    </row>
    <row r="128" spans="1:11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56</v>
      </c>
      <c r="F128" s="43">
        <v>100</v>
      </c>
      <c r="G128" s="43">
        <v>2.98</v>
      </c>
      <c r="H128" s="43">
        <v>5.19</v>
      </c>
      <c r="I128" s="43">
        <v>6.25</v>
      </c>
      <c r="J128" s="43">
        <v>83.6</v>
      </c>
      <c r="K128" s="44">
        <v>33</v>
      </c>
    </row>
    <row r="129" spans="1:11" ht="15" x14ac:dyDescent="0.2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4.68</v>
      </c>
      <c r="H129" s="43">
        <v>6.34</v>
      </c>
      <c r="I129" s="43">
        <v>100.2</v>
      </c>
      <c r="J129" s="43">
        <v>119.6</v>
      </c>
      <c r="K129" s="44">
        <v>170</v>
      </c>
    </row>
    <row r="130" spans="1:11" ht="15" x14ac:dyDescent="0.25">
      <c r="A130" s="14"/>
      <c r="B130" s="15"/>
      <c r="C130" s="11"/>
      <c r="D130" s="7" t="s">
        <v>28</v>
      </c>
      <c r="E130" s="42" t="s">
        <v>55</v>
      </c>
      <c r="F130" s="43">
        <v>200</v>
      </c>
      <c r="G130" s="43">
        <v>12.6</v>
      </c>
      <c r="H130" s="43">
        <v>9.8000000000000007</v>
      </c>
      <c r="I130" s="43">
        <v>19.399999999999999</v>
      </c>
      <c r="J130" s="43">
        <v>222</v>
      </c>
      <c r="K130" s="44">
        <v>489</v>
      </c>
    </row>
    <row r="131" spans="1:11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</row>
    <row r="132" spans="1:11" ht="15" x14ac:dyDescent="0.25">
      <c r="A132" s="14"/>
      <c r="B132" s="15"/>
      <c r="C132" s="11"/>
      <c r="D132" s="7" t="s">
        <v>30</v>
      </c>
      <c r="E132" s="42" t="s">
        <v>57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349</v>
      </c>
    </row>
    <row r="133" spans="1:11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</row>
    <row r="134" spans="1:11" ht="15" x14ac:dyDescent="0.25">
      <c r="A134" s="14"/>
      <c r="B134" s="15"/>
      <c r="C134" s="11"/>
      <c r="D134" s="7" t="s">
        <v>32</v>
      </c>
      <c r="E134" s="42" t="s">
        <v>49</v>
      </c>
      <c r="F134" s="43">
        <v>40</v>
      </c>
      <c r="G134" s="43">
        <v>2.64</v>
      </c>
      <c r="H134" s="43">
        <v>0.48</v>
      </c>
      <c r="I134" s="43">
        <v>13.36</v>
      </c>
      <c r="J134" s="43">
        <v>66.16</v>
      </c>
      <c r="K134" s="44">
        <v>13002</v>
      </c>
    </row>
    <row r="135" spans="1:11" ht="15" x14ac:dyDescent="0.25">
      <c r="A135" s="14"/>
      <c r="B135" s="15"/>
      <c r="C135" s="11"/>
      <c r="D135" s="6"/>
      <c r="E135" s="42" t="s">
        <v>54</v>
      </c>
      <c r="F135" s="43">
        <v>10</v>
      </c>
      <c r="G135" s="43">
        <v>0.26</v>
      </c>
      <c r="H135" s="43">
        <v>1.5</v>
      </c>
      <c r="I135" s="43">
        <v>0.36</v>
      </c>
      <c r="J135" s="43">
        <v>16.2</v>
      </c>
      <c r="K135" s="44">
        <v>491</v>
      </c>
    </row>
    <row r="136" spans="1:11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</row>
    <row r="137" spans="1:11" ht="15" x14ac:dyDescent="0.25">
      <c r="A137" s="16"/>
      <c r="B137" s="17"/>
      <c r="C137" s="8"/>
      <c r="D137" s="18" t="s">
        <v>33</v>
      </c>
      <c r="E137" s="9"/>
      <c r="F137" s="19">
        <f>SUM(F128:F136)</f>
        <v>750</v>
      </c>
      <c r="G137" s="19">
        <f t="shared" ref="G137:J137" si="58">SUM(G128:G136)</f>
        <v>23.2</v>
      </c>
      <c r="H137" s="19">
        <f t="shared" si="58"/>
        <v>23.310000000000002</v>
      </c>
      <c r="I137" s="19">
        <f t="shared" si="58"/>
        <v>164.32999999999998</v>
      </c>
      <c r="J137" s="19">
        <f t="shared" si="58"/>
        <v>601.76</v>
      </c>
      <c r="K137" s="25"/>
    </row>
    <row r="138" spans="1:11" ht="15.75" thickBot="1" x14ac:dyDescent="0.25">
      <c r="A138" s="33">
        <f>A120</f>
        <v>2</v>
      </c>
      <c r="B138" s="33">
        <f>B120</f>
        <v>2</v>
      </c>
      <c r="C138" s="47" t="s">
        <v>4</v>
      </c>
      <c r="D138" s="48"/>
      <c r="E138" s="31"/>
      <c r="F138" s="32">
        <f>F127+F137</f>
        <v>1340</v>
      </c>
      <c r="G138" s="32">
        <f t="shared" ref="G138" si="59">G127+G137</f>
        <v>34.78</v>
      </c>
      <c r="H138" s="32">
        <f t="shared" ref="H138" si="60">H127+H137</f>
        <v>49.02</v>
      </c>
      <c r="I138" s="32">
        <f t="shared" ref="I138" si="61">I127+I137</f>
        <v>245.25</v>
      </c>
      <c r="J138" s="32">
        <f t="shared" ref="J138" si="62">J127+J137</f>
        <v>1208.8499999999999</v>
      </c>
      <c r="K138" s="32"/>
    </row>
    <row r="139" spans="1:11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200</v>
      </c>
      <c r="G139" s="40">
        <v>5.75</v>
      </c>
      <c r="H139" s="40">
        <v>5.21</v>
      </c>
      <c r="I139" s="40">
        <v>18.84</v>
      </c>
      <c r="J139" s="40">
        <v>145.19999999999999</v>
      </c>
      <c r="K139" s="41">
        <v>93</v>
      </c>
    </row>
    <row r="140" spans="1:11" ht="15" x14ac:dyDescent="0.25">
      <c r="A140" s="23"/>
      <c r="B140" s="15"/>
      <c r="C140" s="11"/>
      <c r="D140" s="6"/>
      <c r="E140" s="42" t="s">
        <v>60</v>
      </c>
      <c r="F140" s="43">
        <v>15</v>
      </c>
      <c r="G140" s="43">
        <v>3.48</v>
      </c>
      <c r="H140" s="43">
        <v>4.43</v>
      </c>
      <c r="I140" s="43">
        <v>0</v>
      </c>
      <c r="J140" s="43">
        <v>54.6</v>
      </c>
      <c r="K140" s="44">
        <v>42</v>
      </c>
    </row>
    <row r="141" spans="1:11" ht="15" x14ac:dyDescent="0.25">
      <c r="A141" s="23"/>
      <c r="B141" s="15"/>
      <c r="C141" s="11"/>
      <c r="D141" s="7" t="s">
        <v>22</v>
      </c>
      <c r="E141" s="42" t="s">
        <v>59</v>
      </c>
      <c r="F141" s="43">
        <v>200</v>
      </c>
      <c r="G141" s="43">
        <v>3.52</v>
      </c>
      <c r="H141" s="43">
        <v>3.72</v>
      </c>
      <c r="I141" s="43">
        <v>25.49</v>
      </c>
      <c r="J141" s="43">
        <v>145.19999999999999</v>
      </c>
      <c r="K141" s="44">
        <v>959</v>
      </c>
    </row>
    <row r="142" spans="1:11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2.64</v>
      </c>
      <c r="H142" s="43">
        <v>0.51</v>
      </c>
      <c r="I142" s="43">
        <v>8.82</v>
      </c>
      <c r="J142" s="43">
        <v>50.4</v>
      </c>
      <c r="K142" s="44">
        <v>13001</v>
      </c>
    </row>
    <row r="143" spans="1:11" ht="15" x14ac:dyDescent="0.25">
      <c r="A143" s="23"/>
      <c r="B143" s="15"/>
      <c r="C143" s="11"/>
      <c r="D143" s="7" t="s">
        <v>24</v>
      </c>
      <c r="E143" s="42" t="s">
        <v>44</v>
      </c>
      <c r="F143" s="43">
        <v>100</v>
      </c>
      <c r="G143" s="43">
        <v>0.9</v>
      </c>
      <c r="H143" s="43">
        <v>0.2</v>
      </c>
      <c r="I143" s="43">
        <v>8.1</v>
      </c>
      <c r="J143" s="43">
        <v>43</v>
      </c>
      <c r="K143" s="44"/>
    </row>
    <row r="144" spans="1:11" ht="15" x14ac:dyDescent="0.25">
      <c r="A144" s="23"/>
      <c r="B144" s="15"/>
      <c r="C144" s="11"/>
      <c r="D144" s="6"/>
      <c r="E144" s="42" t="s">
        <v>41</v>
      </c>
      <c r="F144" s="43">
        <v>10</v>
      </c>
      <c r="G144" s="43">
        <v>0</v>
      </c>
      <c r="H144" s="43">
        <v>8.1999999999999993</v>
      </c>
      <c r="I144" s="43">
        <v>0.1</v>
      </c>
      <c r="J144" s="43">
        <v>75</v>
      </c>
      <c r="K144" s="44">
        <v>41</v>
      </c>
    </row>
    <row r="145" spans="1:11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</row>
    <row r="146" spans="1:11" ht="15" x14ac:dyDescent="0.25">
      <c r="A146" s="24"/>
      <c r="B146" s="17"/>
      <c r="C146" s="8"/>
      <c r="D146" s="18" t="s">
        <v>33</v>
      </c>
      <c r="E146" s="9"/>
      <c r="F146" s="19">
        <f>SUM(F139:F145)</f>
        <v>555</v>
      </c>
      <c r="G146" s="19">
        <f t="shared" ref="G146:J146" si="63">SUM(G139:G145)</f>
        <v>16.29</v>
      </c>
      <c r="H146" s="19">
        <f t="shared" si="63"/>
        <v>22.27</v>
      </c>
      <c r="I146" s="19">
        <f t="shared" si="63"/>
        <v>61.35</v>
      </c>
      <c r="J146" s="19">
        <f t="shared" si="63"/>
        <v>513.4</v>
      </c>
      <c r="K146" s="25"/>
    </row>
    <row r="147" spans="1:11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65</v>
      </c>
      <c r="F147" s="43">
        <v>60</v>
      </c>
      <c r="G147" s="43">
        <v>0.52</v>
      </c>
      <c r="H147" s="43">
        <v>3.07</v>
      </c>
      <c r="I147" s="43">
        <v>1.57</v>
      </c>
      <c r="J147" s="43">
        <v>35.880000000000003</v>
      </c>
      <c r="K147" s="44">
        <v>17</v>
      </c>
    </row>
    <row r="148" spans="1:11" ht="15" x14ac:dyDescent="0.25">
      <c r="A148" s="23"/>
      <c r="B148" s="15"/>
      <c r="C148" s="11"/>
      <c r="D148" s="7" t="s">
        <v>27</v>
      </c>
      <c r="E148" s="42" t="s">
        <v>61</v>
      </c>
      <c r="F148" s="43">
        <v>200</v>
      </c>
      <c r="G148" s="43">
        <v>13.91</v>
      </c>
      <c r="H148" s="43">
        <v>6.58</v>
      </c>
      <c r="I148" s="43">
        <v>41.02</v>
      </c>
      <c r="J148" s="43">
        <v>272.73</v>
      </c>
      <c r="K148" s="44">
        <v>36</v>
      </c>
    </row>
    <row r="149" spans="1:11" ht="15" x14ac:dyDescent="0.25">
      <c r="A149" s="23"/>
      <c r="B149" s="15"/>
      <c r="C149" s="11"/>
      <c r="D149" s="7" t="s">
        <v>28</v>
      </c>
      <c r="E149" s="42" t="s">
        <v>63</v>
      </c>
      <c r="F149" s="43">
        <v>50</v>
      </c>
      <c r="G149" s="43">
        <v>11.5</v>
      </c>
      <c r="H149" s="43">
        <v>5.9</v>
      </c>
      <c r="I149" s="43">
        <v>2.5</v>
      </c>
      <c r="J149" s="43">
        <v>110.6</v>
      </c>
      <c r="K149" s="44">
        <v>591</v>
      </c>
    </row>
    <row r="150" spans="1:11" ht="15" x14ac:dyDescent="0.25">
      <c r="A150" s="23"/>
      <c r="B150" s="15"/>
      <c r="C150" s="11"/>
      <c r="D150" s="7" t="s">
        <v>29</v>
      </c>
      <c r="E150" s="42" t="s">
        <v>62</v>
      </c>
      <c r="F150" s="43">
        <v>150</v>
      </c>
      <c r="G150" s="43">
        <v>7.46</v>
      </c>
      <c r="H150" s="43">
        <v>5.61</v>
      </c>
      <c r="I150" s="43">
        <v>35.840000000000003</v>
      </c>
      <c r="J150" s="43">
        <v>230.45</v>
      </c>
      <c r="K150" s="44">
        <v>679</v>
      </c>
    </row>
    <row r="151" spans="1:11" ht="15" x14ac:dyDescent="0.25">
      <c r="A151" s="23"/>
      <c r="B151" s="15"/>
      <c r="C151" s="11"/>
      <c r="D151" s="7" t="s">
        <v>30</v>
      </c>
      <c r="E151" s="42" t="s">
        <v>64</v>
      </c>
      <c r="F151" s="43">
        <v>200</v>
      </c>
      <c r="G151" s="43">
        <v>0.2</v>
      </c>
      <c r="H151" s="43">
        <v>0</v>
      </c>
      <c r="I151" s="43">
        <v>14</v>
      </c>
      <c r="J151" s="43">
        <v>28</v>
      </c>
      <c r="K151" s="44">
        <v>943</v>
      </c>
    </row>
    <row r="152" spans="1:11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</row>
    <row r="153" spans="1:11" ht="15" x14ac:dyDescent="0.25">
      <c r="A153" s="23"/>
      <c r="B153" s="15"/>
      <c r="C153" s="11"/>
      <c r="D153" s="7" t="s">
        <v>32</v>
      </c>
      <c r="E153" s="42" t="s">
        <v>49</v>
      </c>
      <c r="F153" s="43">
        <v>40</v>
      </c>
      <c r="G153" s="43">
        <v>2.64</v>
      </c>
      <c r="H153" s="43">
        <v>0.48</v>
      </c>
      <c r="I153" s="43">
        <v>13.36</v>
      </c>
      <c r="J153" s="43">
        <v>66.16</v>
      </c>
      <c r="K153" s="44">
        <v>13002</v>
      </c>
    </row>
    <row r="154" spans="1:11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</row>
    <row r="155" spans="1:11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</row>
    <row r="156" spans="1:11" ht="15" x14ac:dyDescent="0.25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64">SUM(G147:G155)</f>
        <v>36.230000000000004</v>
      </c>
      <c r="H156" s="19">
        <f t="shared" si="64"/>
        <v>21.64</v>
      </c>
      <c r="I156" s="19">
        <f t="shared" si="64"/>
        <v>108.29</v>
      </c>
      <c r="J156" s="19">
        <f t="shared" si="64"/>
        <v>743.82</v>
      </c>
      <c r="K156" s="25"/>
    </row>
    <row r="157" spans="1:11" ht="15.75" thickBot="1" x14ac:dyDescent="0.25">
      <c r="A157" s="29">
        <f>A139</f>
        <v>2</v>
      </c>
      <c r="B157" s="30">
        <f>B139</f>
        <v>3</v>
      </c>
      <c r="C157" s="47" t="s">
        <v>4</v>
      </c>
      <c r="D157" s="48"/>
      <c r="E157" s="31"/>
      <c r="F157" s="32">
        <f>F146+F156</f>
        <v>1255</v>
      </c>
      <c r="G157" s="32">
        <f t="shared" ref="G157" si="65">G146+G156</f>
        <v>52.52</v>
      </c>
      <c r="H157" s="32">
        <f t="shared" ref="H157" si="66">H146+H156</f>
        <v>43.91</v>
      </c>
      <c r="I157" s="32">
        <f t="shared" ref="I157" si="67">I146+I156</f>
        <v>169.64000000000001</v>
      </c>
      <c r="J157" s="32">
        <f t="shared" ref="J157" si="68">J146+J156</f>
        <v>1257.22</v>
      </c>
      <c r="K157" s="32"/>
    </row>
    <row r="158" spans="1:11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66</v>
      </c>
      <c r="F158" s="40">
        <v>200</v>
      </c>
      <c r="G158" s="40">
        <v>5.97</v>
      </c>
      <c r="H158" s="40">
        <v>5.48</v>
      </c>
      <c r="I158" s="40">
        <v>17.079999999999998</v>
      </c>
      <c r="J158" s="40">
        <v>141.6</v>
      </c>
      <c r="K158" s="41">
        <v>94</v>
      </c>
    </row>
    <row r="159" spans="1:11" ht="15" x14ac:dyDescent="0.25">
      <c r="A159" s="23"/>
      <c r="B159" s="15"/>
      <c r="C159" s="11"/>
      <c r="D159" s="6"/>
      <c r="E159" s="42" t="s">
        <v>41</v>
      </c>
      <c r="F159" s="43">
        <v>10</v>
      </c>
      <c r="G159" s="43">
        <v>0</v>
      </c>
      <c r="H159" s="43">
        <v>8.1999999999999993</v>
      </c>
      <c r="I159" s="43">
        <v>0.1</v>
      </c>
      <c r="J159" s="43">
        <v>75</v>
      </c>
      <c r="K159" s="44">
        <v>41</v>
      </c>
    </row>
    <row r="160" spans="1:11" ht="15" x14ac:dyDescent="0.25">
      <c r="A160" s="23"/>
      <c r="B160" s="15"/>
      <c r="C160" s="11"/>
      <c r="D160" s="7" t="s">
        <v>22</v>
      </c>
      <c r="E160" s="42" t="s">
        <v>51</v>
      </c>
      <c r="F160" s="43">
        <v>200</v>
      </c>
      <c r="G160" s="43">
        <v>0</v>
      </c>
      <c r="H160" s="43">
        <v>0</v>
      </c>
      <c r="I160" s="43">
        <v>22</v>
      </c>
      <c r="J160" s="43">
        <v>90</v>
      </c>
      <c r="K160" s="44">
        <v>399</v>
      </c>
    </row>
    <row r="161" spans="1:11" ht="15" x14ac:dyDescent="0.25">
      <c r="A161" s="23"/>
      <c r="B161" s="15"/>
      <c r="C161" s="11"/>
      <c r="D161" s="7" t="s">
        <v>23</v>
      </c>
      <c r="E161" s="42" t="s">
        <v>42</v>
      </c>
      <c r="F161" s="43">
        <v>30</v>
      </c>
      <c r="G161" s="43">
        <v>2.64</v>
      </c>
      <c r="H161" s="43">
        <v>0.51</v>
      </c>
      <c r="I161" s="43">
        <v>8.82</v>
      </c>
      <c r="J161" s="43">
        <v>50.4</v>
      </c>
      <c r="K161" s="44">
        <v>13001</v>
      </c>
    </row>
    <row r="162" spans="1:11" ht="15" x14ac:dyDescent="0.25">
      <c r="A162" s="23"/>
      <c r="B162" s="15"/>
      <c r="C162" s="11"/>
      <c r="D162" s="7" t="s">
        <v>24</v>
      </c>
      <c r="E162" s="42" t="s">
        <v>52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47</v>
      </c>
      <c r="K162" s="44">
        <v>338</v>
      </c>
    </row>
    <row r="163" spans="1:11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</row>
    <row r="164" spans="1:11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</row>
    <row r="165" spans="1:11" ht="15" x14ac:dyDescent="0.25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69">SUM(G158:G164)</f>
        <v>9.01</v>
      </c>
      <c r="H165" s="19">
        <f t="shared" si="69"/>
        <v>14.59</v>
      </c>
      <c r="I165" s="19">
        <f t="shared" si="69"/>
        <v>57.8</v>
      </c>
      <c r="J165" s="19">
        <f t="shared" si="69"/>
        <v>404</v>
      </c>
      <c r="K165" s="25"/>
    </row>
    <row r="166" spans="1:11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70</v>
      </c>
      <c r="F166" s="43">
        <v>60</v>
      </c>
      <c r="G166" s="43">
        <v>0.82</v>
      </c>
      <c r="H166" s="43">
        <v>3.71</v>
      </c>
      <c r="I166" s="43">
        <v>5.0599999999999996</v>
      </c>
      <c r="J166" s="43">
        <v>56.88</v>
      </c>
      <c r="K166" s="44">
        <v>45</v>
      </c>
    </row>
    <row r="167" spans="1:11" ht="15" x14ac:dyDescent="0.25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4.91</v>
      </c>
      <c r="H167" s="43">
        <v>6.5</v>
      </c>
      <c r="I167" s="43">
        <v>13.27</v>
      </c>
      <c r="J167" s="43">
        <v>134.19999999999999</v>
      </c>
      <c r="K167" s="44">
        <v>197</v>
      </c>
    </row>
    <row r="168" spans="1:11" ht="15" x14ac:dyDescent="0.25">
      <c r="A168" s="23"/>
      <c r="B168" s="15"/>
      <c r="C168" s="11"/>
      <c r="D168" s="7" t="s">
        <v>28</v>
      </c>
      <c r="E168" s="42" t="s">
        <v>69</v>
      </c>
      <c r="F168" s="43">
        <v>100</v>
      </c>
      <c r="G168" s="43">
        <v>15.55</v>
      </c>
      <c r="H168" s="43">
        <v>11.55</v>
      </c>
      <c r="I168" s="43">
        <v>15.7</v>
      </c>
      <c r="J168" s="43">
        <v>228.75</v>
      </c>
      <c r="K168" s="44">
        <v>608</v>
      </c>
    </row>
    <row r="169" spans="1:11" ht="15" x14ac:dyDescent="0.25">
      <c r="A169" s="23"/>
      <c r="B169" s="15"/>
      <c r="C169" s="11"/>
      <c r="D169" s="7" t="s">
        <v>29</v>
      </c>
      <c r="E169" s="42" t="s">
        <v>68</v>
      </c>
      <c r="F169" s="43">
        <v>200</v>
      </c>
      <c r="G169" s="43">
        <v>7.35</v>
      </c>
      <c r="H169" s="43">
        <v>6.02</v>
      </c>
      <c r="I169" s="43">
        <v>35.25</v>
      </c>
      <c r="J169" s="43">
        <v>224.6</v>
      </c>
      <c r="K169" s="44">
        <v>688</v>
      </c>
    </row>
    <row r="170" spans="1:11" ht="15" x14ac:dyDescent="0.25">
      <c r="A170" s="23"/>
      <c r="B170" s="15"/>
      <c r="C170" s="11"/>
      <c r="D170" s="7" t="s">
        <v>30</v>
      </c>
      <c r="E170" s="42" t="s">
        <v>57</v>
      </c>
      <c r="F170" s="43">
        <v>200</v>
      </c>
      <c r="G170" s="43">
        <v>0.04</v>
      </c>
      <c r="H170" s="43">
        <v>0</v>
      </c>
      <c r="I170" s="43">
        <v>24.76</v>
      </c>
      <c r="J170" s="43">
        <v>94.2</v>
      </c>
      <c r="K170" s="44">
        <v>349</v>
      </c>
    </row>
    <row r="171" spans="1:11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</row>
    <row r="172" spans="1:11" ht="15" x14ac:dyDescent="0.25">
      <c r="A172" s="23"/>
      <c r="B172" s="15"/>
      <c r="C172" s="11"/>
      <c r="D172" s="7" t="s">
        <v>32</v>
      </c>
      <c r="E172" s="42" t="s">
        <v>49</v>
      </c>
      <c r="F172" s="43">
        <v>40</v>
      </c>
      <c r="G172" s="43">
        <v>2.64</v>
      </c>
      <c r="H172" s="43">
        <v>0.48</v>
      </c>
      <c r="I172" s="43">
        <v>13.36</v>
      </c>
      <c r="J172" s="43">
        <v>66.16</v>
      </c>
      <c r="K172" s="44">
        <v>13002</v>
      </c>
    </row>
    <row r="173" spans="1:11" ht="15" x14ac:dyDescent="0.25">
      <c r="A173" s="23"/>
      <c r="B173" s="15"/>
      <c r="C173" s="11"/>
      <c r="D173" s="6"/>
      <c r="E173" s="42" t="s">
        <v>54</v>
      </c>
      <c r="F173" s="43">
        <v>10</v>
      </c>
      <c r="G173" s="43">
        <v>0.26</v>
      </c>
      <c r="H173" s="43">
        <v>1.5</v>
      </c>
      <c r="I173" s="43">
        <v>0.36</v>
      </c>
      <c r="J173" s="43">
        <v>16.2</v>
      </c>
      <c r="K173" s="44">
        <v>491</v>
      </c>
    </row>
    <row r="174" spans="1:11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</row>
    <row r="175" spans="1:11" ht="15" x14ac:dyDescent="0.25">
      <c r="A175" s="24"/>
      <c r="B175" s="17"/>
      <c r="C175" s="8"/>
      <c r="D175" s="18" t="s">
        <v>33</v>
      </c>
      <c r="E175" s="9"/>
      <c r="F175" s="19">
        <f>SUM(F166:F174)</f>
        <v>810</v>
      </c>
      <c r="G175" s="19">
        <f t="shared" ref="G175:J175" si="70">SUM(G166:G174)</f>
        <v>31.570000000000004</v>
      </c>
      <c r="H175" s="19">
        <f t="shared" si="70"/>
        <v>29.76</v>
      </c>
      <c r="I175" s="19">
        <f t="shared" si="70"/>
        <v>107.76</v>
      </c>
      <c r="J175" s="19">
        <f t="shared" si="70"/>
        <v>820.99</v>
      </c>
      <c r="K175" s="25"/>
    </row>
    <row r="176" spans="1:11" ht="15.75" thickBot="1" x14ac:dyDescent="0.25">
      <c r="A176" s="29">
        <f>A158</f>
        <v>2</v>
      </c>
      <c r="B176" s="30">
        <f>B158</f>
        <v>4</v>
      </c>
      <c r="C176" s="47" t="s">
        <v>4</v>
      </c>
      <c r="D176" s="48"/>
      <c r="E176" s="31"/>
      <c r="F176" s="32">
        <f>F165+F175</f>
        <v>1350</v>
      </c>
      <c r="G176" s="32">
        <f t="shared" ref="G176" si="71">G165+G175</f>
        <v>40.580000000000005</v>
      </c>
      <c r="H176" s="32">
        <f t="shared" ref="H176" si="72">H165+H175</f>
        <v>44.35</v>
      </c>
      <c r="I176" s="32">
        <f t="shared" ref="I176" si="73">I165+I175</f>
        <v>165.56</v>
      </c>
      <c r="J176" s="32">
        <f t="shared" ref="J176" si="74">J165+J175</f>
        <v>1224.99</v>
      </c>
      <c r="K176" s="32"/>
    </row>
    <row r="177" spans="1:11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71</v>
      </c>
      <c r="F177" s="40">
        <v>200</v>
      </c>
      <c r="G177" s="40">
        <v>4.82</v>
      </c>
      <c r="H177" s="54">
        <v>1.02</v>
      </c>
      <c r="I177" s="40">
        <v>16.829999999999998</v>
      </c>
      <c r="J177" s="40">
        <v>132.4</v>
      </c>
      <c r="K177" s="41">
        <v>94</v>
      </c>
    </row>
    <row r="178" spans="1:11" ht="15" x14ac:dyDescent="0.25">
      <c r="A178" s="23"/>
      <c r="B178" s="15"/>
      <c r="C178" s="11"/>
      <c r="D178" s="6"/>
      <c r="E178" s="42" t="s">
        <v>41</v>
      </c>
      <c r="F178" s="43">
        <v>10</v>
      </c>
      <c r="G178" s="43">
        <v>0</v>
      </c>
      <c r="H178" s="43">
        <v>8.1999999999999993</v>
      </c>
      <c r="I178" s="43">
        <v>0.1</v>
      </c>
      <c r="J178" s="43">
        <v>75</v>
      </c>
      <c r="K178" s="44">
        <v>41</v>
      </c>
    </row>
    <row r="179" spans="1:11" ht="15" x14ac:dyDescent="0.25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0.04</v>
      </c>
      <c r="H179" s="43">
        <v>0</v>
      </c>
      <c r="I179" s="43">
        <v>24.76</v>
      </c>
      <c r="J179" s="43">
        <v>94.2</v>
      </c>
      <c r="K179" s="44">
        <v>349</v>
      </c>
    </row>
    <row r="180" spans="1:11" ht="15" x14ac:dyDescent="0.25">
      <c r="A180" s="23"/>
      <c r="B180" s="15"/>
      <c r="C180" s="11"/>
      <c r="D180" s="7" t="s">
        <v>23</v>
      </c>
      <c r="E180" s="42" t="s">
        <v>42</v>
      </c>
      <c r="F180" s="43">
        <v>30</v>
      </c>
      <c r="G180" s="43">
        <v>2.64</v>
      </c>
      <c r="H180" s="43">
        <v>0.51</v>
      </c>
      <c r="I180" s="43">
        <v>8.82</v>
      </c>
      <c r="J180" s="43">
        <v>50.4</v>
      </c>
      <c r="K180" s="44">
        <v>13001</v>
      </c>
    </row>
    <row r="181" spans="1:11" ht="15" x14ac:dyDescent="0.25">
      <c r="A181" s="23"/>
      <c r="B181" s="15"/>
      <c r="C181" s="11"/>
      <c r="D181" s="7" t="s">
        <v>24</v>
      </c>
      <c r="E181" s="42" t="s">
        <v>72</v>
      </c>
      <c r="F181" s="43">
        <v>100</v>
      </c>
      <c r="G181" s="43">
        <v>0.4</v>
      </c>
      <c r="H181" s="43">
        <v>0.3</v>
      </c>
      <c r="I181" s="43">
        <v>10.3</v>
      </c>
      <c r="J181" s="43">
        <v>47</v>
      </c>
      <c r="K181" s="44">
        <v>338</v>
      </c>
    </row>
    <row r="182" spans="1:11" ht="15" x14ac:dyDescent="0.25">
      <c r="A182" s="23"/>
      <c r="B182" s="15"/>
      <c r="C182" s="11"/>
      <c r="D182" s="6"/>
      <c r="E182" s="42" t="s">
        <v>73</v>
      </c>
      <c r="F182" s="43">
        <v>40</v>
      </c>
      <c r="G182" s="43">
        <v>5.0999999999999996</v>
      </c>
      <c r="H182" s="43">
        <v>4.5999999999999996</v>
      </c>
      <c r="I182" s="43">
        <v>0.3</v>
      </c>
      <c r="J182" s="43">
        <v>63</v>
      </c>
      <c r="K182" s="44">
        <v>424</v>
      </c>
    </row>
    <row r="183" spans="1:11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</row>
    <row r="184" spans="1:11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75">SUM(G177:G183)</f>
        <v>13</v>
      </c>
      <c r="H184" s="19">
        <f t="shared" si="75"/>
        <v>14.629999999999999</v>
      </c>
      <c r="I184" s="19">
        <f t="shared" si="75"/>
        <v>61.11</v>
      </c>
      <c r="J184" s="19">
        <f t="shared" si="75"/>
        <v>462</v>
      </c>
      <c r="K184" s="25"/>
    </row>
    <row r="185" spans="1:11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77</v>
      </c>
      <c r="F185" s="43">
        <v>60</v>
      </c>
      <c r="G185" s="43">
        <v>0.85</v>
      </c>
      <c r="H185" s="43">
        <v>3.62</v>
      </c>
      <c r="I185" s="43">
        <v>4.9800000000000004</v>
      </c>
      <c r="J185" s="43">
        <v>55.89</v>
      </c>
      <c r="K185" s="44">
        <v>33</v>
      </c>
    </row>
    <row r="186" spans="1:11" ht="15" x14ac:dyDescent="0.25">
      <c r="A186" s="23"/>
      <c r="B186" s="15"/>
      <c r="C186" s="11"/>
      <c r="D186" s="7" t="s">
        <v>27</v>
      </c>
      <c r="E186" s="42" t="s">
        <v>74</v>
      </c>
      <c r="F186" s="43">
        <v>200</v>
      </c>
      <c r="G186" s="43">
        <v>4.63</v>
      </c>
      <c r="H186" s="43">
        <v>6.32</v>
      </c>
      <c r="I186" s="43">
        <v>6.79</v>
      </c>
      <c r="J186" s="43">
        <v>105.4</v>
      </c>
      <c r="K186" s="44">
        <v>187</v>
      </c>
    </row>
    <row r="187" spans="1:11" ht="15" x14ac:dyDescent="0.25">
      <c r="A187" s="23"/>
      <c r="B187" s="15"/>
      <c r="C187" s="11"/>
      <c r="D187" s="7" t="s">
        <v>28</v>
      </c>
      <c r="E187" s="42" t="s">
        <v>76</v>
      </c>
      <c r="F187" s="43">
        <v>100</v>
      </c>
      <c r="G187" s="43">
        <v>7.65</v>
      </c>
      <c r="H187" s="43">
        <v>1.01</v>
      </c>
      <c r="I187" s="43">
        <v>3.18</v>
      </c>
      <c r="J187" s="43">
        <v>52.5</v>
      </c>
      <c r="K187" s="44">
        <v>244</v>
      </c>
    </row>
    <row r="188" spans="1:11" ht="15" x14ac:dyDescent="0.25">
      <c r="A188" s="23"/>
      <c r="B188" s="15"/>
      <c r="C188" s="11"/>
      <c r="D188" s="7" t="s">
        <v>29</v>
      </c>
      <c r="E188" s="42" t="s">
        <v>75</v>
      </c>
      <c r="F188" s="43">
        <v>200</v>
      </c>
      <c r="G188" s="43">
        <v>4.08</v>
      </c>
      <c r="H188" s="55">
        <v>6.4</v>
      </c>
      <c r="I188" s="43">
        <v>27.25</v>
      </c>
      <c r="J188" s="43">
        <v>183</v>
      </c>
      <c r="K188" s="44">
        <v>694</v>
      </c>
    </row>
    <row r="189" spans="1:11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0.2</v>
      </c>
      <c r="H189" s="43">
        <v>0</v>
      </c>
      <c r="I189" s="43">
        <v>14</v>
      </c>
      <c r="J189" s="43">
        <v>28</v>
      </c>
      <c r="K189" s="44">
        <v>943</v>
      </c>
    </row>
    <row r="190" spans="1:11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</row>
    <row r="191" spans="1:11" ht="15" x14ac:dyDescent="0.25">
      <c r="A191" s="23"/>
      <c r="B191" s="15"/>
      <c r="C191" s="11"/>
      <c r="D191" s="7" t="s">
        <v>32</v>
      </c>
      <c r="E191" s="42" t="s">
        <v>49</v>
      </c>
      <c r="F191" s="43">
        <v>40</v>
      </c>
      <c r="G191" s="43">
        <v>2.64</v>
      </c>
      <c r="H191" s="43">
        <v>0.48</v>
      </c>
      <c r="I191" s="43">
        <v>13.36</v>
      </c>
      <c r="J191" s="43">
        <v>66.16</v>
      </c>
      <c r="K191" s="44">
        <v>13002</v>
      </c>
    </row>
    <row r="192" spans="1:11" ht="15" x14ac:dyDescent="0.25">
      <c r="A192" s="23"/>
      <c r="B192" s="15"/>
      <c r="C192" s="11"/>
      <c r="D192" s="6"/>
      <c r="E192" s="42" t="s">
        <v>54</v>
      </c>
      <c r="F192" s="43">
        <v>10</v>
      </c>
      <c r="G192" s="43">
        <v>0.26</v>
      </c>
      <c r="H192" s="43">
        <v>1.5</v>
      </c>
      <c r="I192" s="43">
        <v>0.36</v>
      </c>
      <c r="J192" s="43">
        <v>16.2</v>
      </c>
      <c r="K192" s="44">
        <v>491</v>
      </c>
    </row>
    <row r="193" spans="1:11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</row>
    <row r="194" spans="1:11" ht="15" x14ac:dyDescent="0.25">
      <c r="A194" s="24"/>
      <c r="B194" s="17"/>
      <c r="C194" s="8"/>
      <c r="D194" s="18" t="s">
        <v>33</v>
      </c>
      <c r="E194" s="9"/>
      <c r="F194" s="19">
        <f>SUM(F185:F193)</f>
        <v>810</v>
      </c>
      <c r="G194" s="19">
        <f t="shared" ref="G194:J194" si="76">SUM(G185:G193)</f>
        <v>20.310000000000002</v>
      </c>
      <c r="H194" s="19">
        <f t="shared" si="76"/>
        <v>19.330000000000002</v>
      </c>
      <c r="I194" s="19">
        <f t="shared" si="76"/>
        <v>69.92</v>
      </c>
      <c r="J194" s="19">
        <f t="shared" si="76"/>
        <v>507.15000000000003</v>
      </c>
      <c r="K194" s="25"/>
    </row>
    <row r="195" spans="1:11" ht="15.75" thickBot="1" x14ac:dyDescent="0.25">
      <c r="A195" s="29">
        <f>A177</f>
        <v>2</v>
      </c>
      <c r="B195" s="30">
        <f>B177</f>
        <v>5</v>
      </c>
      <c r="C195" s="47" t="s">
        <v>4</v>
      </c>
      <c r="D195" s="48"/>
      <c r="E195" s="31"/>
      <c r="F195" s="32">
        <f>F184+F194</f>
        <v>1390</v>
      </c>
      <c r="G195" s="32">
        <f t="shared" ref="G195" si="77">G184+G194</f>
        <v>33.31</v>
      </c>
      <c r="H195" s="32">
        <f t="shared" ref="H195" si="78">H184+H194</f>
        <v>33.96</v>
      </c>
      <c r="I195" s="32">
        <f t="shared" ref="I195" si="79">I184+I194</f>
        <v>131.03</v>
      </c>
      <c r="J195" s="32">
        <f t="shared" ref="J195" si="80">J184+J194</f>
        <v>969.15000000000009</v>
      </c>
      <c r="K195" s="32"/>
    </row>
    <row r="196" spans="1:11" ht="13.5" thickBot="1" x14ac:dyDescent="0.25">
      <c r="A196" s="27"/>
      <c r="B196" s="28"/>
      <c r="C196" s="49" t="s">
        <v>5</v>
      </c>
      <c r="D196" s="49"/>
      <c r="E196" s="49"/>
      <c r="F196" s="34">
        <f>(F24+F43+F62+F81+F100+F119+F138+F157+F176+F195)/(IF(F24=0,0,1)+IF(F43=0,0,1)+IF(F62=0,0,1)+IF(F81=0,0,1)+IF(F100=0,0,1)+IF(F119=0,0,1)+IF(F138=0,0,1)+IF(F157=0,0,1)+IF(F176=0,0,1)+IF(F195=0,0,1))</f>
        <v>1335</v>
      </c>
      <c r="G196" s="34">
        <f t="shared" ref="G196:J196" si="81">(G24+G43+G62+G81+G100+G119+G138+G157+G176+G195)/(IF(G24=0,0,1)+IF(G43=0,0,1)+IF(G62=0,0,1)+IF(G81=0,0,1)+IF(G100=0,0,1)+IF(G119=0,0,1)+IF(G138=0,0,1)+IF(G157=0,0,1)+IF(G176=0,0,1)+IF(G195=0,0,1))</f>
        <v>41.024000000000001</v>
      </c>
      <c r="H196" s="34">
        <f t="shared" si="81"/>
        <v>44.889999999999993</v>
      </c>
      <c r="I196" s="34">
        <f t="shared" si="81"/>
        <v>172.50799999999998</v>
      </c>
      <c r="J196" s="34">
        <f t="shared" si="81"/>
        <v>1205.0459999999998</v>
      </c>
      <c r="K196" s="34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Лужницкая</cp:lastModifiedBy>
  <dcterms:created xsi:type="dcterms:W3CDTF">2022-05-16T14:23:56Z</dcterms:created>
  <dcterms:modified xsi:type="dcterms:W3CDTF">2023-10-25T10:59:03Z</dcterms:modified>
</cp:coreProperties>
</file>